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<sst xmlns="http://schemas.openxmlformats.org/spreadsheetml/2006/main" count="56" uniqueCount="56">
  <si>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</si>
  <si>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</si>
  <si>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</si>
  <si>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</si>
  <si>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</si>
  <si>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</si>
  <si>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</si>
  <si>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</si>
  <si>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</si>
  <si>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</si>
  <si>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</si>
  <si>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</si>
  <si>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</si>
  <si>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</si>
  <si>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PRESIDENCIA MUNICIPAL DE CIUDAD LERDO (a)</t>
  </si>
  <si>
    <t>Del 1 de Enero al 31 de Diciembre de 2019 (b)</t>
  </si>
  <si>
    <t>ATENCION CIUDADANA</t>
  </si>
  <si>
    <t>AYUNTAMIENTO</t>
  </si>
  <si>
    <t>COMUNICACION SOCIAL</t>
  </si>
  <si>
    <t>CONSIDERADOS</t>
  </si>
  <si>
    <t>CONTRALORIA</t>
  </si>
  <si>
    <t>DEPORTES</t>
  </si>
  <si>
    <t>DESARROLLO RURAL</t>
  </si>
  <si>
    <t>DESARROLLO SOCIAL</t>
  </si>
  <si>
    <t>EDUCACION</t>
  </si>
  <si>
    <t>FOMENTO ECONOMICO</t>
  </si>
  <si>
    <t>INSTITUTO DE LA MUJER</t>
  </si>
  <si>
    <t>INSTITUTO DE LA JUVENTUD</t>
  </si>
  <si>
    <t>MEDIO AMBIENTE</t>
  </si>
  <si>
    <t>OBRAS PUBLICAS</t>
  </si>
  <si>
    <t>PRESIDENCIA MUNICIPAL</t>
  </si>
  <si>
    <t>SINDICATURA</t>
  </si>
  <si>
    <t>SERVICIOS JURIDICOS</t>
  </si>
  <si>
    <t>SERVICIOS PUBLICOS</t>
  </si>
  <si>
    <t>SECRETARIA TECNICA</t>
  </si>
  <si>
    <t>TESORERIA</t>
  </si>
  <si>
    <t>VILLAS RURALES</t>
  </si>
  <si>
    <t>CAPACIDADES DIFERENTES</t>
  </si>
  <si>
    <t>SECRETARIA DEL AYUNTAMIENTO</t>
  </si>
  <si>
    <t>EJECUCION FISCAL</t>
  </si>
  <si>
    <t>RECURSOS HUMANOS(REC PROPIOS)</t>
  </si>
  <si>
    <t>RECURSOS HUMANOS(PARTICPACIONES)</t>
  </si>
  <si>
    <t>OFICIALIA DE PARTES</t>
  </si>
  <si>
    <t>AGUINALGO 2019 CREDITO</t>
  </si>
  <si>
    <t>SALUD MUNICIPAL</t>
  </si>
  <si>
    <t>PROTECCION CIVIL</t>
  </si>
  <si>
    <t>TRANSITO Y VIALIDAD</t>
  </si>
  <si>
    <t>DSPM</t>
  </si>
  <si>
    <t>PREVENSION SOCIAL</t>
  </si>
  <si>
    <t>RASTRO</t>
  </si>
  <si>
    <t>INFRAESTRUCTURA</t>
  </si>
  <si>
    <t>OBRAS PUBLICAS FORTA</t>
  </si>
  <si>
    <t>ADMINISTRACION FORTAMUN</t>
  </si>
  <si>
    <t>FORTASEG FEDERAL 2019</t>
  </si>
  <si>
    <t>FORTASEG MUNICIPAL 2019</t>
  </si>
  <si>
    <t>Programa de Obra de Infraestructura Social 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</si>
</sst>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4" fontId="36" fillId="0" borderId="14" xfId="48" applyFont="1" applyBorder="1" applyAlignment="1">
      <alignment horizontal="right" vertical="center" wrapText="1"/>
    </xf>
    <xf numFmtId="44" fontId="37" fillId="0" borderId="11" xfId="48" applyFont="1" applyBorder="1" applyAlignment="1">
      <alignment horizontal="right" vertical="center" wrapText="1"/>
    </xf>
    <xf numFmtId="44" fontId="37" fillId="0" borderId="22" xfId="48" applyFont="1" applyBorder="1" applyAlignment="1">
      <alignment horizontal="right" vertical="center"/>
    </xf>
    <xf numFmtId="44" fontId="37" fillId="0" borderId="22" xfId="48" applyFont="1" applyBorder="1" applyAlignment="1">
      <alignment horizontal="right" vertical="center" wrapText="1"/>
    </xf>
    <xf numFmtId="44" fontId="36" fillId="0" borderId="11" xfId="48" applyFont="1" applyBorder="1" applyAlignment="1">
      <alignment horizontal="right" vertical="center" wrapText="1"/>
    </xf>
    <xf numFmtId="44" fontId="36" fillId="0" borderId="22" xfId="48" applyFont="1" applyBorder="1" applyAlignment="1">
      <alignment horizontal="right" vertical="center" wrapText="1"/>
    </xf>
    <xf numFmtId="44" fontId="37" fillId="0" borderId="10" xfId="48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2"/>
  <sheetViews>
    <sheetView tabSelected="1" zoomScalePageLayoutView="0" workbookViewId="0" topLeftCell="A1">
      <selection activeCell="B7" sqref="B7:B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6" width="13.421875" style="5" bestFit="1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5" t="s">
        <v>14</v>
      </c>
      <c r="C2" s="16"/>
      <c r="D2" s="16"/>
      <c r="E2" s="16"/>
      <c r="F2" s="16"/>
      <c r="G2" s="16"/>
      <c r="H2" s="17"/>
    </row>
    <row r="3" spans="2:8" ht="12.75">
      <c r="B3" s="18" t="s">
        <v>0</v>
      </c>
      <c r="C3" s="19"/>
      <c r="D3" s="19"/>
      <c r="E3" s="19"/>
      <c r="F3" s="19"/>
      <c r="G3" s="19"/>
      <c r="H3" s="20"/>
    </row>
    <row r="4" spans="2:8" ht="12.75">
      <c r="B4" s="18" t="s">
        <v>1</v>
      </c>
      <c r="C4" s="19"/>
      <c r="D4" s="19"/>
      <c r="E4" s="19"/>
      <c r="F4" s="19"/>
      <c r="G4" s="19"/>
      <c r="H4" s="20"/>
    </row>
    <row r="5" spans="2:8" ht="12.75">
      <c r="B5" s="18" t="s">
        <v>15</v>
      </c>
      <c r="C5" s="19"/>
      <c r="D5" s="19"/>
      <c r="E5" s="19"/>
      <c r="F5" s="19"/>
      <c r="G5" s="19"/>
      <c r="H5" s="20"/>
    </row>
    <row r="6" spans="2:8" ht="13.5" thickBot="1">
      <c r="B6" s="21" t="s">
        <v>2</v>
      </c>
      <c r="C6" s="22"/>
      <c r="D6" s="22"/>
      <c r="E6" s="22"/>
      <c r="F6" s="22"/>
      <c r="G6" s="22"/>
      <c r="H6" s="23"/>
    </row>
    <row r="7" spans="2:8" ht="13.5" thickBot="1">
      <c r="B7" s="10" t="s">
        <v>3</v>
      </c>
      <c r="C7" s="12" t="s">
        <v>4</v>
      </c>
      <c r="D7" s="13"/>
      <c r="E7" s="13"/>
      <c r="F7" s="13"/>
      <c r="G7" s="14"/>
      <c r="H7" s="10" t="s">
        <v>5</v>
      </c>
    </row>
    <row r="8" spans="2:8" ht="26.25" thickBot="1">
      <c r="B8" s="1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1"/>
    </row>
    <row r="9" spans="2:8" ht="12.75">
      <c r="B9" s="2" t="s">
        <v>12</v>
      </c>
      <c r="C9" s="24">
        <f aca="true" t="shared" si="0" ref="C9:H9">SUM(C10:C37)</f>
        <v>434497637</v>
      </c>
      <c r="D9" s="24">
        <f t="shared" si="0"/>
        <v>86144658.63</v>
      </c>
      <c r="E9" s="24">
        <f t="shared" si="0"/>
        <v>520642295.63</v>
      </c>
      <c r="F9" s="24">
        <f t="shared" si="0"/>
        <v>457443499.15000004</v>
      </c>
      <c r="G9" s="24">
        <f t="shared" si="0"/>
        <v>451139494.17999995</v>
      </c>
      <c r="H9" s="24">
        <f t="shared" si="0"/>
        <v>63198796.47999999</v>
      </c>
    </row>
    <row r="10" spans="2:8" ht="12.75" customHeight="1">
      <c r="B10" s="7" t="s">
        <v>16</v>
      </c>
      <c r="C10" s="25">
        <v>4110500</v>
      </c>
      <c r="D10" s="25">
        <v>7000</v>
      </c>
      <c r="E10" s="25">
        <f aca="true" t="shared" si="1" ref="E10:E37">C10+D10</f>
        <v>4117500</v>
      </c>
      <c r="F10" s="25">
        <v>4027791.5</v>
      </c>
      <c r="G10" s="25">
        <v>3984778.96</v>
      </c>
      <c r="H10" s="26">
        <f aca="true" t="shared" si="2" ref="H10:H37">E10-F10</f>
        <v>89708.5</v>
      </c>
    </row>
    <row r="11" spans="2:8" ht="12.75">
      <c r="B11" s="7" t="s">
        <v>17</v>
      </c>
      <c r="C11" s="27">
        <v>15872500</v>
      </c>
      <c r="D11" s="27">
        <v>2500000</v>
      </c>
      <c r="E11" s="27">
        <f t="shared" si="1"/>
        <v>18372500</v>
      </c>
      <c r="F11" s="27">
        <v>18013154.15</v>
      </c>
      <c r="G11" s="27">
        <v>17872196.34</v>
      </c>
      <c r="H11" s="26">
        <f t="shared" si="2"/>
        <v>359345.8500000015</v>
      </c>
    </row>
    <row r="12" spans="2:8" ht="12.75">
      <c r="B12" s="7" t="s">
        <v>18</v>
      </c>
      <c r="C12" s="27">
        <v>10176000</v>
      </c>
      <c r="D12" s="27">
        <v>1460000</v>
      </c>
      <c r="E12" s="27">
        <f t="shared" si="1"/>
        <v>11636000</v>
      </c>
      <c r="F12" s="27">
        <v>3429876.55</v>
      </c>
      <c r="G12" s="27">
        <v>3382215.71</v>
      </c>
      <c r="H12" s="26">
        <f t="shared" si="2"/>
        <v>8206123.45</v>
      </c>
    </row>
    <row r="13" spans="2:8" ht="12.75">
      <c r="B13" s="7" t="s">
        <v>19</v>
      </c>
      <c r="C13" s="27">
        <v>22886000</v>
      </c>
      <c r="D13" s="27">
        <v>664000</v>
      </c>
      <c r="E13" s="27">
        <f t="shared" si="1"/>
        <v>23550000</v>
      </c>
      <c r="F13" s="27">
        <v>23452469.15</v>
      </c>
      <c r="G13" s="27">
        <v>23452469.15</v>
      </c>
      <c r="H13" s="26">
        <f t="shared" si="2"/>
        <v>97530.85000000149</v>
      </c>
    </row>
    <row r="14" spans="2:8" ht="12.75">
      <c r="B14" s="7" t="s">
        <v>20</v>
      </c>
      <c r="C14" s="27">
        <v>7295000</v>
      </c>
      <c r="D14" s="27">
        <v>2015000</v>
      </c>
      <c r="E14" s="27">
        <f t="shared" si="1"/>
        <v>9310000</v>
      </c>
      <c r="F14" s="27">
        <v>8771371.66</v>
      </c>
      <c r="G14" s="27">
        <v>8669753.38</v>
      </c>
      <c r="H14" s="26">
        <f t="shared" si="2"/>
        <v>538628.3399999999</v>
      </c>
    </row>
    <row r="15" spans="2:8" ht="12.75">
      <c r="B15" s="7" t="s">
        <v>21</v>
      </c>
      <c r="C15" s="27">
        <v>9094000</v>
      </c>
      <c r="D15" s="27">
        <v>210000</v>
      </c>
      <c r="E15" s="27">
        <f t="shared" si="1"/>
        <v>9304000</v>
      </c>
      <c r="F15" s="27">
        <v>9046016.03</v>
      </c>
      <c r="G15" s="27">
        <v>8923777.87</v>
      </c>
      <c r="H15" s="26">
        <f t="shared" si="2"/>
        <v>257983.97000000067</v>
      </c>
    </row>
    <row r="16" spans="2:8" ht="12.75">
      <c r="B16" s="7" t="s">
        <v>22</v>
      </c>
      <c r="C16" s="27">
        <v>2552500</v>
      </c>
      <c r="D16" s="27">
        <v>0</v>
      </c>
      <c r="E16" s="27">
        <f t="shared" si="1"/>
        <v>2552500</v>
      </c>
      <c r="F16" s="27">
        <v>2324805.45</v>
      </c>
      <c r="G16" s="27">
        <v>2316274.2</v>
      </c>
      <c r="H16" s="26">
        <f t="shared" si="2"/>
        <v>227694.5499999998</v>
      </c>
    </row>
    <row r="17" spans="2:8" ht="12.75">
      <c r="B17" s="7" t="s">
        <v>23</v>
      </c>
      <c r="C17" s="27">
        <v>5882937</v>
      </c>
      <c r="D17" s="27">
        <v>0</v>
      </c>
      <c r="E17" s="27">
        <f t="shared" si="1"/>
        <v>5882937</v>
      </c>
      <c r="F17" s="27">
        <v>5462757.29</v>
      </c>
      <c r="G17" s="27">
        <v>5348095.06</v>
      </c>
      <c r="H17" s="26">
        <f t="shared" si="2"/>
        <v>420179.70999999996</v>
      </c>
    </row>
    <row r="18" spans="2:8" ht="12.75">
      <c r="B18" s="6" t="s">
        <v>24</v>
      </c>
      <c r="C18" s="27">
        <v>13706300</v>
      </c>
      <c r="D18" s="27">
        <v>8039000</v>
      </c>
      <c r="E18" s="27">
        <f t="shared" si="1"/>
        <v>21745300</v>
      </c>
      <c r="F18" s="27">
        <v>21331802.04</v>
      </c>
      <c r="G18" s="27">
        <v>21188542.8</v>
      </c>
      <c r="H18" s="27">
        <f t="shared" si="2"/>
        <v>413497.9600000009</v>
      </c>
    </row>
    <row r="19" spans="2:8" ht="12.75">
      <c r="B19" s="6" t="s">
        <v>25</v>
      </c>
      <c r="C19" s="27">
        <v>3855000</v>
      </c>
      <c r="D19" s="27">
        <v>0</v>
      </c>
      <c r="E19" s="27">
        <f t="shared" si="1"/>
        <v>3855000</v>
      </c>
      <c r="F19" s="27">
        <v>3554426.34</v>
      </c>
      <c r="G19" s="27">
        <v>3517768.88</v>
      </c>
      <c r="H19" s="27">
        <f t="shared" si="2"/>
        <v>300573.66000000015</v>
      </c>
    </row>
    <row r="20" spans="2:8" ht="12.75">
      <c r="B20" s="6" t="s">
        <v>26</v>
      </c>
      <c r="C20" s="27">
        <v>1820500</v>
      </c>
      <c r="D20" s="27">
        <v>0</v>
      </c>
      <c r="E20" s="27">
        <f t="shared" si="1"/>
        <v>1820500</v>
      </c>
      <c r="F20" s="27">
        <v>1661066.14</v>
      </c>
      <c r="G20" s="27">
        <v>1638159.06</v>
      </c>
      <c r="H20" s="27">
        <f t="shared" si="2"/>
        <v>159433.8600000001</v>
      </c>
    </row>
    <row r="21" spans="2:8" ht="12.75">
      <c r="B21" s="6" t="s">
        <v>27</v>
      </c>
      <c r="C21" s="27">
        <v>1336100</v>
      </c>
      <c r="D21" s="27">
        <v>10000</v>
      </c>
      <c r="E21" s="27">
        <f t="shared" si="1"/>
        <v>1346100</v>
      </c>
      <c r="F21" s="27">
        <v>1212422.51</v>
      </c>
      <c r="G21" s="27">
        <v>1189155.5</v>
      </c>
      <c r="H21" s="27">
        <f t="shared" si="2"/>
        <v>133677.49</v>
      </c>
    </row>
    <row r="22" spans="2:8" ht="12.75">
      <c r="B22" s="6" t="s">
        <v>28</v>
      </c>
      <c r="C22" s="27">
        <v>9469000</v>
      </c>
      <c r="D22" s="27">
        <v>0</v>
      </c>
      <c r="E22" s="27">
        <f t="shared" si="1"/>
        <v>9469000</v>
      </c>
      <c r="F22" s="27">
        <v>9186602.88</v>
      </c>
      <c r="G22" s="27">
        <v>9134522.35</v>
      </c>
      <c r="H22" s="27">
        <f t="shared" si="2"/>
        <v>282397.1199999992</v>
      </c>
    </row>
    <row r="23" spans="2:8" ht="12.75">
      <c r="B23" s="6" t="s">
        <v>29</v>
      </c>
      <c r="C23" s="27">
        <v>17577721</v>
      </c>
      <c r="D23" s="27">
        <v>14335000</v>
      </c>
      <c r="E23" s="27">
        <f t="shared" si="1"/>
        <v>31912721</v>
      </c>
      <c r="F23" s="27">
        <v>22562355.85</v>
      </c>
      <c r="G23" s="27">
        <v>21848372.43</v>
      </c>
      <c r="H23" s="27">
        <f t="shared" si="2"/>
        <v>9350365.149999999</v>
      </c>
    </row>
    <row r="24" spans="2:8" ht="12.75">
      <c r="B24" s="6" t="s">
        <v>30</v>
      </c>
      <c r="C24" s="27">
        <v>18499765</v>
      </c>
      <c r="D24" s="27">
        <v>9033905.21</v>
      </c>
      <c r="E24" s="27">
        <f t="shared" si="1"/>
        <v>27533670.21</v>
      </c>
      <c r="F24" s="27">
        <v>26403424.5</v>
      </c>
      <c r="G24" s="27">
        <v>25281477.9</v>
      </c>
      <c r="H24" s="27">
        <f t="shared" si="2"/>
        <v>1130245.710000001</v>
      </c>
    </row>
    <row r="25" spans="2:8" ht="12.75">
      <c r="B25" s="6" t="s">
        <v>31</v>
      </c>
      <c r="C25" s="27">
        <v>1841500</v>
      </c>
      <c r="D25" s="27">
        <v>0</v>
      </c>
      <c r="E25" s="27">
        <f t="shared" si="1"/>
        <v>1841500</v>
      </c>
      <c r="F25" s="27">
        <v>1599879.46</v>
      </c>
      <c r="G25" s="27">
        <v>1596457.65</v>
      </c>
      <c r="H25" s="27">
        <f t="shared" si="2"/>
        <v>241620.54000000004</v>
      </c>
    </row>
    <row r="26" spans="2:8" ht="12.75">
      <c r="B26" s="6" t="s">
        <v>32</v>
      </c>
      <c r="C26" s="27">
        <v>5026000</v>
      </c>
      <c r="D26" s="27">
        <v>8000</v>
      </c>
      <c r="E26" s="27">
        <f t="shared" si="1"/>
        <v>5034000</v>
      </c>
      <c r="F26" s="27">
        <v>4896163.71</v>
      </c>
      <c r="G26" s="27">
        <v>4836414.54</v>
      </c>
      <c r="H26" s="27">
        <f t="shared" si="2"/>
        <v>137836.29000000004</v>
      </c>
    </row>
    <row r="27" spans="2:8" ht="12.75">
      <c r="B27" s="6" t="s">
        <v>33</v>
      </c>
      <c r="C27" s="27">
        <v>74518800</v>
      </c>
      <c r="D27" s="27">
        <v>5251510</v>
      </c>
      <c r="E27" s="27">
        <f t="shared" si="1"/>
        <v>79770310</v>
      </c>
      <c r="F27" s="27">
        <v>77996252.6</v>
      </c>
      <c r="G27" s="27">
        <v>75219510.13</v>
      </c>
      <c r="H27" s="27">
        <f t="shared" si="2"/>
        <v>1774057.400000006</v>
      </c>
    </row>
    <row r="28" spans="2:8" ht="12.75">
      <c r="B28" s="6" t="s">
        <v>34</v>
      </c>
      <c r="C28" s="27">
        <v>919000</v>
      </c>
      <c r="D28" s="27">
        <v>15000</v>
      </c>
      <c r="E28" s="27">
        <f t="shared" si="1"/>
        <v>934000</v>
      </c>
      <c r="F28" s="27">
        <v>659969.64</v>
      </c>
      <c r="G28" s="27">
        <v>610402.4</v>
      </c>
      <c r="H28" s="27">
        <f t="shared" si="2"/>
        <v>274030.36</v>
      </c>
    </row>
    <row r="29" spans="2:8" ht="12.75">
      <c r="B29" s="6" t="s">
        <v>35</v>
      </c>
      <c r="C29" s="27">
        <v>196474514</v>
      </c>
      <c r="D29" s="27">
        <v>7458243.42</v>
      </c>
      <c r="E29" s="27">
        <f t="shared" si="1"/>
        <v>203932757.42</v>
      </c>
      <c r="F29" s="27">
        <v>182488345.3</v>
      </c>
      <c r="G29" s="27">
        <v>182031577.95</v>
      </c>
      <c r="H29" s="27">
        <f t="shared" si="2"/>
        <v>21444412.119999975</v>
      </c>
    </row>
    <row r="30" spans="2:8" ht="12.75">
      <c r="B30" s="6" t="s">
        <v>36</v>
      </c>
      <c r="C30" s="27">
        <v>3038000</v>
      </c>
      <c r="D30" s="27">
        <v>19000</v>
      </c>
      <c r="E30" s="27">
        <f t="shared" si="1"/>
        <v>3057000</v>
      </c>
      <c r="F30" s="27">
        <v>2878481.01</v>
      </c>
      <c r="G30" s="27">
        <v>2878481.01</v>
      </c>
      <c r="H30" s="27">
        <f t="shared" si="2"/>
        <v>178518.99000000022</v>
      </c>
    </row>
    <row r="31" spans="2:8" ht="12.75">
      <c r="B31" s="6" t="s">
        <v>37</v>
      </c>
      <c r="C31" s="27">
        <v>1109000</v>
      </c>
      <c r="D31" s="27">
        <v>7000</v>
      </c>
      <c r="E31" s="27">
        <f t="shared" si="1"/>
        <v>1116000</v>
      </c>
      <c r="F31" s="27">
        <v>1027611.58</v>
      </c>
      <c r="G31" s="27">
        <v>997360.28</v>
      </c>
      <c r="H31" s="27">
        <f t="shared" si="2"/>
        <v>88388.42000000004</v>
      </c>
    </row>
    <row r="32" spans="2:8" ht="12.75">
      <c r="B32" s="6" t="s">
        <v>38</v>
      </c>
      <c r="C32" s="27">
        <v>3686500</v>
      </c>
      <c r="D32" s="27">
        <v>6000</v>
      </c>
      <c r="E32" s="27">
        <f t="shared" si="1"/>
        <v>3692500</v>
      </c>
      <c r="F32" s="27">
        <v>3496280.47</v>
      </c>
      <c r="G32" s="27">
        <v>3403780.21</v>
      </c>
      <c r="H32" s="27">
        <f t="shared" si="2"/>
        <v>196219.5299999998</v>
      </c>
    </row>
    <row r="33" spans="2:8" ht="12.75">
      <c r="B33" s="6" t="s">
        <v>39</v>
      </c>
      <c r="C33" s="27">
        <v>1780500</v>
      </c>
      <c r="D33" s="27">
        <v>0</v>
      </c>
      <c r="E33" s="27">
        <f t="shared" si="1"/>
        <v>1780500</v>
      </c>
      <c r="F33" s="27">
        <v>1684574.43</v>
      </c>
      <c r="G33" s="27">
        <v>1670074.13</v>
      </c>
      <c r="H33" s="27">
        <f t="shared" si="2"/>
        <v>95925.57000000007</v>
      </c>
    </row>
    <row r="34" spans="2:8" ht="12.75">
      <c r="B34" s="6" t="s">
        <v>40</v>
      </c>
      <c r="C34" s="27">
        <v>1685000</v>
      </c>
      <c r="D34" s="27">
        <v>5100000</v>
      </c>
      <c r="E34" s="27">
        <f t="shared" si="1"/>
        <v>6785000</v>
      </c>
      <c r="F34" s="27">
        <v>6692543.29</v>
      </c>
      <c r="G34" s="27">
        <v>6572708.67</v>
      </c>
      <c r="H34" s="27">
        <f t="shared" si="2"/>
        <v>92456.70999999996</v>
      </c>
    </row>
    <row r="35" spans="2:8" ht="12.75">
      <c r="B35" s="6" t="s">
        <v>41</v>
      </c>
      <c r="C35" s="27">
        <v>193000</v>
      </c>
      <c r="D35" s="27">
        <v>0</v>
      </c>
      <c r="E35" s="27">
        <f t="shared" si="1"/>
        <v>193000</v>
      </c>
      <c r="F35" s="27">
        <v>712601.05</v>
      </c>
      <c r="G35" s="27">
        <v>704713.05</v>
      </c>
      <c r="H35" s="27">
        <f t="shared" si="2"/>
        <v>-519601.05000000005</v>
      </c>
    </row>
    <row r="36" spans="2:8" ht="12.75">
      <c r="B36" s="6" t="s">
        <v>42</v>
      </c>
      <c r="C36" s="27">
        <v>92000</v>
      </c>
      <c r="D36" s="27">
        <v>6000</v>
      </c>
      <c r="E36" s="27">
        <f t="shared" si="1"/>
        <v>98000</v>
      </c>
      <c r="F36" s="27">
        <v>94162.56</v>
      </c>
      <c r="G36" s="27">
        <v>94162.56</v>
      </c>
      <c r="H36" s="27">
        <f t="shared" si="2"/>
        <v>3837.4400000000023</v>
      </c>
    </row>
    <row r="37" spans="2:8" ht="12.75">
      <c r="B37" s="6" t="s">
        <v>43</v>
      </c>
      <c r="C37" s="27">
        <v>0</v>
      </c>
      <c r="D37" s="27">
        <v>30000000</v>
      </c>
      <c r="E37" s="27">
        <f t="shared" si="1"/>
        <v>30000000</v>
      </c>
      <c r="F37" s="27">
        <v>12776292.01</v>
      </c>
      <c r="G37" s="27">
        <v>12776292.01</v>
      </c>
      <c r="H37" s="27">
        <f t="shared" si="2"/>
        <v>17223707.990000002</v>
      </c>
    </row>
    <row r="38" spans="2:8" s="8" customFormat="1" ht="12.75">
      <c r="B38" s="3" t="s">
        <v>13</v>
      </c>
      <c r="C38" s="28">
        <f aca="true" t="shared" si="3" ref="C38:H38">SUM(C39:C50)</f>
        <v>121645948</v>
      </c>
      <c r="D38" s="28">
        <f t="shared" si="3"/>
        <v>36096632.67</v>
      </c>
      <c r="E38" s="28">
        <f t="shared" si="3"/>
        <v>157742580.67000002</v>
      </c>
      <c r="F38" s="28">
        <f t="shared" si="3"/>
        <v>153256948.95000002</v>
      </c>
      <c r="G38" s="28">
        <f t="shared" si="3"/>
        <v>152498622.62</v>
      </c>
      <c r="H38" s="28">
        <f t="shared" si="3"/>
        <v>4485631.719999999</v>
      </c>
    </row>
    <row r="39" spans="2:8" ht="12.75">
      <c r="B39" s="7" t="s">
        <v>44</v>
      </c>
      <c r="C39" s="25">
        <v>5506700</v>
      </c>
      <c r="D39" s="25">
        <v>0</v>
      </c>
      <c r="E39" s="25">
        <f aca="true" t="shared" si="4" ref="E39:E50">C39+D39</f>
        <v>5506700</v>
      </c>
      <c r="F39" s="25">
        <v>5112111.68</v>
      </c>
      <c r="G39" s="25">
        <v>5108037.03</v>
      </c>
      <c r="H39" s="26">
        <f aca="true" t="shared" si="5" ref="H39:H50">E39-F39</f>
        <v>394588.3200000003</v>
      </c>
    </row>
    <row r="40" spans="2:8" ht="12.75">
      <c r="B40" s="7" t="s">
        <v>45</v>
      </c>
      <c r="C40" s="25">
        <v>5145288</v>
      </c>
      <c r="D40" s="25">
        <v>200000</v>
      </c>
      <c r="E40" s="25">
        <f t="shared" si="4"/>
        <v>5345288</v>
      </c>
      <c r="F40" s="25">
        <v>4910308</v>
      </c>
      <c r="G40" s="25">
        <v>4906568.47</v>
      </c>
      <c r="H40" s="26">
        <f t="shared" si="5"/>
        <v>434980</v>
      </c>
    </row>
    <row r="41" spans="2:8" ht="12.75">
      <c r="B41" s="7" t="s">
        <v>46</v>
      </c>
      <c r="C41" s="25">
        <v>10062500</v>
      </c>
      <c r="D41" s="25">
        <v>0</v>
      </c>
      <c r="E41" s="25">
        <f t="shared" si="4"/>
        <v>10062500</v>
      </c>
      <c r="F41" s="25">
        <v>9653131.45</v>
      </c>
      <c r="G41" s="25">
        <v>9651402.38</v>
      </c>
      <c r="H41" s="26">
        <f t="shared" si="5"/>
        <v>409368.55000000075</v>
      </c>
    </row>
    <row r="42" spans="2:8" ht="12.75">
      <c r="B42" s="7" t="s">
        <v>47</v>
      </c>
      <c r="C42" s="25">
        <v>61850300</v>
      </c>
      <c r="D42" s="25">
        <v>1050000</v>
      </c>
      <c r="E42" s="25">
        <f t="shared" si="4"/>
        <v>62900300</v>
      </c>
      <c r="F42" s="25">
        <v>60796276.77</v>
      </c>
      <c r="G42" s="25">
        <v>60475639.93</v>
      </c>
      <c r="H42" s="26">
        <f t="shared" si="5"/>
        <v>2104023.2299999967</v>
      </c>
    </row>
    <row r="43" spans="2:8" ht="12.75">
      <c r="B43" s="7" t="s">
        <v>48</v>
      </c>
      <c r="C43" s="27">
        <v>2697500</v>
      </c>
      <c r="D43" s="27">
        <v>0</v>
      </c>
      <c r="E43" s="27">
        <f t="shared" si="4"/>
        <v>2697500</v>
      </c>
      <c r="F43" s="27">
        <v>2374650.32</v>
      </c>
      <c r="G43" s="27">
        <v>2374251.31</v>
      </c>
      <c r="H43" s="26">
        <f t="shared" si="5"/>
        <v>322849.68000000017</v>
      </c>
    </row>
    <row r="44" spans="2:8" ht="12.75">
      <c r="B44" s="7" t="s">
        <v>49</v>
      </c>
      <c r="C44" s="27">
        <v>2755500</v>
      </c>
      <c r="D44" s="27">
        <v>0</v>
      </c>
      <c r="E44" s="27">
        <f t="shared" si="4"/>
        <v>2755500</v>
      </c>
      <c r="F44" s="27">
        <v>2317658.86</v>
      </c>
      <c r="G44" s="27">
        <v>2317658.86</v>
      </c>
      <c r="H44" s="26">
        <f t="shared" si="5"/>
        <v>437841.14000000013</v>
      </c>
    </row>
    <row r="45" spans="2:8" ht="12.75">
      <c r="B45" s="7" t="s">
        <v>50</v>
      </c>
      <c r="C45" s="27">
        <v>28392520</v>
      </c>
      <c r="D45" s="27">
        <v>2578657.67</v>
      </c>
      <c r="E45" s="27">
        <f t="shared" si="4"/>
        <v>30971177.67</v>
      </c>
      <c r="F45" s="27">
        <v>30945130.09</v>
      </c>
      <c r="G45" s="27">
        <v>30945130.09</v>
      </c>
      <c r="H45" s="26">
        <f t="shared" si="5"/>
        <v>26047.580000001937</v>
      </c>
    </row>
    <row r="46" spans="2:8" ht="12.75">
      <c r="B46" s="7" t="s">
        <v>51</v>
      </c>
      <c r="C46" s="27">
        <v>5235640</v>
      </c>
      <c r="D46" s="27">
        <v>8944171</v>
      </c>
      <c r="E46" s="27">
        <f t="shared" si="4"/>
        <v>14179811</v>
      </c>
      <c r="F46" s="27">
        <v>14161246.08</v>
      </c>
      <c r="G46" s="27">
        <v>14161246.08</v>
      </c>
      <c r="H46" s="26">
        <f t="shared" si="5"/>
        <v>18564.919999999925</v>
      </c>
    </row>
    <row r="47" spans="2:8" ht="12.75">
      <c r="B47" s="6" t="s">
        <v>52</v>
      </c>
      <c r="C47" s="27">
        <v>0</v>
      </c>
      <c r="D47" s="27">
        <v>4132000</v>
      </c>
      <c r="E47" s="27">
        <f t="shared" si="4"/>
        <v>4132000</v>
      </c>
      <c r="F47" s="27">
        <v>4031406</v>
      </c>
      <c r="G47" s="27">
        <v>4031406</v>
      </c>
      <c r="H47" s="26">
        <f t="shared" si="5"/>
        <v>100594</v>
      </c>
    </row>
    <row r="48" spans="2:8" ht="12.75">
      <c r="B48" s="6" t="s">
        <v>53</v>
      </c>
      <c r="C48" s="27">
        <v>0</v>
      </c>
      <c r="D48" s="27">
        <v>7525635.01</v>
      </c>
      <c r="E48" s="27">
        <f t="shared" si="4"/>
        <v>7525635.01</v>
      </c>
      <c r="F48" s="27">
        <v>7315626.84</v>
      </c>
      <c r="G48" s="27">
        <v>7312326.85</v>
      </c>
      <c r="H48" s="26">
        <f t="shared" si="5"/>
        <v>210008.16999999993</v>
      </c>
    </row>
    <row r="49" spans="2:8" ht="12.75">
      <c r="B49" s="6" t="s">
        <v>54</v>
      </c>
      <c r="C49" s="27">
        <v>0</v>
      </c>
      <c r="D49" s="27">
        <v>1505125.4</v>
      </c>
      <c r="E49" s="27">
        <f t="shared" si="4"/>
        <v>1505125.4</v>
      </c>
      <c r="F49" s="27">
        <v>1491171.4</v>
      </c>
      <c r="G49" s="27">
        <v>1491171.4</v>
      </c>
      <c r="H49" s="26">
        <f t="shared" si="5"/>
        <v>13954</v>
      </c>
    </row>
    <row r="50" spans="2:8" ht="12.75">
      <c r="B50" s="6" t="s">
        <v>55</v>
      </c>
      <c r="C50" s="27">
        <v>0</v>
      </c>
      <c r="D50" s="27">
        <v>10161043.59</v>
      </c>
      <c r="E50" s="27">
        <f t="shared" si="4"/>
        <v>10161043.59</v>
      </c>
      <c r="F50" s="27">
        <v>10148231.46</v>
      </c>
      <c r="G50" s="27">
        <v>9723784.22</v>
      </c>
      <c r="H50" s="26">
        <f t="shared" si="5"/>
        <v>12812.129999998957</v>
      </c>
    </row>
    <row r="51" spans="2:8" s="8" customFormat="1" ht="12.75">
      <c r="B51" s="6"/>
      <c r="C51" s="27"/>
      <c r="D51" s="27"/>
      <c r="E51" s="27"/>
      <c r="F51" s="27"/>
      <c r="G51" s="27"/>
      <c r="H51" s="26"/>
    </row>
    <row r="52" spans="2:8" ht="12.75">
      <c r="B52" s="2" t="s">
        <v>11</v>
      </c>
      <c r="C52" s="29">
        <f aca="true" t="shared" si="6" ref="C52:H52">C9+C38</f>
        <v>556143585</v>
      </c>
      <c r="D52" s="29">
        <f t="shared" si="6"/>
        <v>122241291.3</v>
      </c>
      <c r="E52" s="29">
        <f t="shared" si="6"/>
        <v>678384876.3</v>
      </c>
      <c r="F52" s="29">
        <f t="shared" si="6"/>
        <v>610700448.1</v>
      </c>
      <c r="G52" s="29">
        <f t="shared" si="6"/>
        <v>603638116.8</v>
      </c>
      <c r="H52" s="29">
        <f t="shared" si="6"/>
        <v>67684428.19999999</v>
      </c>
    </row>
    <row r="53" spans="2:8" ht="13.5" thickBot="1">
      <c r="B53" s="4"/>
      <c r="C53" s="30"/>
      <c r="D53" s="30"/>
      <c r="E53" s="30"/>
      <c r="F53" s="30"/>
      <c r="G53" s="30"/>
      <c r="H53" s="30"/>
    </row>
    <row r="522" spans="2:8" ht="12.75">
      <c r="B522" s="9"/>
      <c r="C522" s="9"/>
      <c r="D522" s="9"/>
      <c r="E522" s="9"/>
      <c r="F522" s="9"/>
      <c r="G522" s="9"/>
      <c r="H522" s="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Teso18</cp:lastModifiedBy>
  <cp:lastPrinted>2016-12-22T17:30:19Z</cp:lastPrinted>
  <dcterms:created xsi:type="dcterms:W3CDTF">2016-10-11T20:43:07Z</dcterms:created>
  <dcterms:modified xsi:type="dcterms:W3CDTF">2020-04-16T15:49:52Z</dcterms:modified>
  <cp:category/>
  <cp:version/>
  <cp:contentType/>
  <cp:contentStatus/>
</cp:coreProperties>
</file>