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iramontes13\Desktop\INVENTARIOS GENERALES DEL MUNICIPIO\INVENTARIO URBY\BIENES INMUEBLES 2019\"/>
    </mc:Choice>
  </mc:AlternateContent>
  <xr:revisionPtr revIDLastSave="0" documentId="13_ncr:1_{3B542A1A-A938-4403-AD08-A9069F06FAF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M JUN 2019  " sheetId="1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8" i="13" l="1"/>
  <c r="H26" i="13"/>
  <c r="K26" i="13" s="1"/>
  <c r="L26" i="13" s="1"/>
  <c r="M25" i="13"/>
  <c r="N25" i="13" s="1"/>
  <c r="H25" i="13"/>
  <c r="K25" i="13" s="1"/>
  <c r="L25" i="13" s="1"/>
  <c r="H24" i="13"/>
  <c r="M24" i="13" s="1"/>
  <c r="N24" i="13" s="1"/>
  <c r="H23" i="13"/>
  <c r="M23" i="13" s="1"/>
  <c r="N23" i="13" s="1"/>
  <c r="H22" i="13"/>
  <c r="M22" i="13" s="1"/>
  <c r="N22" i="13" s="1"/>
  <c r="H21" i="13"/>
  <c r="K21" i="13" s="1"/>
  <c r="L21" i="13" s="1"/>
  <c r="H20" i="13"/>
  <c r="K20" i="13" s="1"/>
  <c r="L20" i="13" s="1"/>
  <c r="H19" i="13"/>
  <c r="M19" i="13" s="1"/>
  <c r="N19" i="13" s="1"/>
  <c r="H18" i="13"/>
  <c r="M18" i="13" s="1"/>
  <c r="N18" i="13" s="1"/>
  <c r="H17" i="13"/>
  <c r="K17" i="13" s="1"/>
  <c r="L17" i="13" s="1"/>
  <c r="H16" i="13"/>
  <c r="M16" i="13" s="1"/>
  <c r="N16" i="13" s="1"/>
  <c r="H15" i="13"/>
  <c r="M15" i="13" s="1"/>
  <c r="N15" i="13" s="1"/>
  <c r="H14" i="13"/>
  <c r="M14" i="13" s="1"/>
  <c r="N14" i="13" s="1"/>
  <c r="H13" i="13"/>
  <c r="M13" i="13" s="1"/>
  <c r="N13" i="13" s="1"/>
  <c r="H12" i="13"/>
  <c r="K12" i="13" s="1"/>
  <c r="L12" i="13" s="1"/>
  <c r="H11" i="13"/>
  <c r="M11" i="13" s="1"/>
  <c r="N11" i="13" s="1"/>
  <c r="H10" i="13"/>
  <c r="M10" i="13" s="1"/>
  <c r="N10" i="13" s="1"/>
  <c r="H9" i="13"/>
  <c r="K9" i="13" s="1"/>
  <c r="L9" i="13" s="1"/>
  <c r="E8" i="13"/>
  <c r="E7" i="13" s="1"/>
  <c r="F7" i="13"/>
  <c r="M9" i="13" l="1"/>
  <c r="N9" i="13" s="1"/>
  <c r="K22" i="13"/>
  <c r="L22" i="13" s="1"/>
  <c r="K19" i="13"/>
  <c r="L19" i="13" s="1"/>
  <c r="M17" i="13"/>
  <c r="N17" i="13" s="1"/>
  <c r="K14" i="13"/>
  <c r="L14" i="13" s="1"/>
  <c r="K11" i="13"/>
  <c r="L11" i="13" s="1"/>
  <c r="M20" i="13"/>
  <c r="N20" i="13" s="1"/>
  <c r="M12" i="13"/>
  <c r="N12" i="13" s="1"/>
  <c r="K13" i="13"/>
  <c r="L13" i="13" s="1"/>
  <c r="K10" i="13"/>
  <c r="L10" i="13" s="1"/>
  <c r="K18" i="13"/>
  <c r="L18" i="13" s="1"/>
  <c r="K15" i="13"/>
  <c r="L15" i="13" s="1"/>
  <c r="M21" i="13"/>
  <c r="N21" i="13" s="1"/>
  <c r="K23" i="13"/>
  <c r="L23" i="13" s="1"/>
  <c r="M26" i="13"/>
  <c r="N26" i="13" s="1"/>
  <c r="K16" i="13"/>
  <c r="L16" i="13" s="1"/>
  <c r="K24" i="13"/>
  <c r="L24" i="13" s="1"/>
  <c r="N8" i="13" l="1"/>
  <c r="L8" i="13"/>
  <c r="M8" i="13"/>
</calcChain>
</file>

<file path=xl/sharedStrings.xml><?xml version="1.0" encoding="utf-8"?>
<sst xmlns="http://schemas.openxmlformats.org/spreadsheetml/2006/main" count="231" uniqueCount="218">
  <si>
    <t>TASA DE DEP MEN</t>
  </si>
  <si>
    <t>TASA ANUAL</t>
  </si>
  <si>
    <t>% DEP ACUMULADA</t>
  </si>
  <si>
    <t>DEP ACUMULADA</t>
  </si>
  <si>
    <t>DEP MENSUAL</t>
  </si>
  <si>
    <t>SALDO POR DEDUCIR</t>
  </si>
  <si>
    <t>CENTRO COMUNITARIO SAN FERNANDO</t>
  </si>
  <si>
    <t>CENTRO COMUNITARIO SAN ISIDRO</t>
  </si>
  <si>
    <t>PRESIDENCIA MUNICIPAL</t>
  </si>
  <si>
    <t>VILLA NAZARENO</t>
  </si>
  <si>
    <t>RASTRO</t>
  </si>
  <si>
    <t>CENTRO COMUNITARIO NAZARENO</t>
  </si>
  <si>
    <t>FECHA DE ADQ</t>
  </si>
  <si>
    <t>No.</t>
  </si>
  <si>
    <t>DESCRIPCIÓN</t>
  </si>
  <si>
    <t>CENTRO COMUNITARIO LAS BRISAS</t>
  </si>
  <si>
    <t xml:space="preserve">                           PRESIDENCIA MUNICIPAL DE CD. LEDO, DGO.</t>
  </si>
  <si>
    <t>UBICACIÓN</t>
  </si>
  <si>
    <t>SUPERFICIE</t>
  </si>
  <si>
    <t>VALOR DE ADQUISICION</t>
  </si>
  <si>
    <t>MES DE ADQ</t>
  </si>
  <si>
    <t>MES DE DEP</t>
  </si>
  <si>
    <t>MERCADO DONATO GUERRA</t>
  </si>
  <si>
    <t>AV. FCO. I. MADERO,  FCO. SARABIA Y C. CUAUHTEMOC Y ALDAMA</t>
  </si>
  <si>
    <t>S.C. 1793.00 M2, S.T. 1973.00 M2</t>
  </si>
  <si>
    <t>LAVADEROS MUNICIPALES</t>
  </si>
  <si>
    <t>CALLE PINO SUAREZ, ZACATECAS Y AV. JUAN E. GARCIA Y JUAREZ, ZONA 3 MANZANA 56 LOTE 12</t>
  </si>
  <si>
    <t>S.T. 2061.00 M2</t>
  </si>
  <si>
    <t>CLINICA MUNICIPAL</t>
  </si>
  <si>
    <t>CALZADA GUADALUPE VICTORIA COL. LAS BRISAS</t>
  </si>
  <si>
    <t>S.T. 39.00 M2</t>
  </si>
  <si>
    <t>KINDER CENTRO CULTURAL COM./DIF</t>
  </si>
  <si>
    <t>ZONA 7 MANZANA 32 LOTE 14  COL. SAN ISIDRO PRO.ALLENDE C.JUAN VILLEGAS Y NICANDRO VALENZUELA</t>
  </si>
  <si>
    <t>302.00 M2</t>
  </si>
  <si>
    <t>AV. FCO. SARABIA NORTE.       ZONA CENTRO</t>
  </si>
  <si>
    <t>S.T. 5980.00 M2        S.C 3824.00 M2</t>
  </si>
  <si>
    <t>HOSPITAL GENERAL S.S.A.</t>
  </si>
  <si>
    <t>AV. CORONADO Y C. MORELOS ZONA CENTRO</t>
  </si>
  <si>
    <t>S.T. 503.00 M2            S.C. 48.00 M2</t>
  </si>
  <si>
    <t>AMPL. HOSPITAL GENERAL S.S.A.</t>
  </si>
  <si>
    <t>S.T. 1286.00 M2</t>
  </si>
  <si>
    <t>ESC. PRIM. FRANCISCO SARABIA</t>
  </si>
  <si>
    <t>AVE. JUAREZ Y JUAN E. GARCIA CALLES GUERRERO Y MORELOS ZONA CENTRO</t>
  </si>
  <si>
    <t>5301.00M2  S.C 1154.00 M2</t>
  </si>
  <si>
    <t>OFICINAS DEL DIF</t>
  </si>
  <si>
    <t>ZONA 2 M-Z39 LOTE 9 COL. CONSTITUYENTES BLVD. MIGUEL ALEMAN C. CHIHUAHUA</t>
  </si>
  <si>
    <t>S.T. 554.00 M2</t>
  </si>
  <si>
    <t>CENTRO CULTURAL CENTAURO</t>
  </si>
  <si>
    <t xml:space="preserve">CALLE ALLENDE  PTE. </t>
  </si>
  <si>
    <t>S.T 1101.98 M2</t>
  </si>
  <si>
    <t>CHALET GOROSAVE</t>
  </si>
  <si>
    <t>AVE.FCO. I MADERO  NTE</t>
  </si>
  <si>
    <t>661 M2</t>
  </si>
  <si>
    <t>FINCA URBANA C DEL CANAL No. 4</t>
  </si>
  <si>
    <t>CALLE DEL CANAL PTE</t>
  </si>
  <si>
    <t>EDIFICIO DE SEGURIDAD PUBLICA</t>
  </si>
  <si>
    <t>PERIFERICO GOMEZ LERDO</t>
  </si>
  <si>
    <t>CENTRO COMUNITARIO DE CD. JUAREZ DGO</t>
  </si>
  <si>
    <t>LOTE 1 MANZ 12 Z7</t>
  </si>
  <si>
    <t>2176.47 M2</t>
  </si>
  <si>
    <t>CALZ SAN FERNANDO ESC PROL CHIHUAHUA Y SAN GABRIEL</t>
  </si>
  <si>
    <t>1530 M2</t>
  </si>
  <si>
    <t>MANZANA 53</t>
  </si>
  <si>
    <t>12,105.23 M2</t>
  </si>
  <si>
    <t>C. SIN NOMBRE LOTE 18 MANZ 1 ZONA 4</t>
  </si>
  <si>
    <t>1308 M2</t>
  </si>
  <si>
    <t>TERRENO CON INFRAESTRUCTURA UNIDAD DEPORTIVA</t>
  </si>
  <si>
    <t>PROL. FCO. I. MADERO Y BLVD. MIGUEL ALEMAN</t>
  </si>
  <si>
    <t>S.T 48,967.36 M2, S.C. 270.50 M2</t>
  </si>
  <si>
    <t>TERRENO C/INFRAESTRUCTURA PLAZA SN. FERNANDO</t>
  </si>
  <si>
    <t>AV. JUAN E. GARCIA CALLE ALLENDE Y CALLEJON SAN FERNANDO</t>
  </si>
  <si>
    <t>S.T 726, 20 M2</t>
  </si>
  <si>
    <t>CVE. 003-060-018 COL. LAS FLORES</t>
  </si>
  <si>
    <t xml:space="preserve"> ZONA 3 MANZANA 56 LOTE 12  CALZ GPE VICTORIA JUAREZ Y LAZARO CARDENAS</t>
  </si>
  <si>
    <t>S.T. 232.00M2</t>
  </si>
  <si>
    <t>TERRENO C/INFRAEST. BOMBA DE AGUA COL. 5 DE MAYO</t>
  </si>
  <si>
    <t>ZONA 5 MANZANA 65 LOTE 1 J SANTOS ZUÑIGA Y EPITACIO REA</t>
  </si>
  <si>
    <t>S.T. 460.00 M2</t>
  </si>
  <si>
    <t>CVE. 005-080-001 COL. HIJOS DE EJIDATARIOS</t>
  </si>
  <si>
    <t>ZONA 15 MANZANA 16 LOTE 1</t>
  </si>
  <si>
    <t>S.T. 1993 M2</t>
  </si>
  <si>
    <t>CENTRO DE SALUD CALLEJON STA. ROSA Y AV. HIDALGO</t>
  </si>
  <si>
    <t>CALLEJON SANTA ROSA Y AV. HIDALGO CALZ GPE VICTORIA</t>
  </si>
  <si>
    <t>S.T 823.28 M2</t>
  </si>
  <si>
    <t>CANCHAS DPTVAS. COL. SAN ISIDRO CVE. 007-003-001</t>
  </si>
  <si>
    <t>ZONA 07 MANZANA 03 LOTE 1  PROL. RAYON Y RAMON LEYVA</t>
  </si>
  <si>
    <t>S.T. 7607.00 M2</t>
  </si>
  <si>
    <t>TERRENO C/INFRAEST. POZO DE AGUA COL. SAN ISIDRO</t>
  </si>
  <si>
    <t>ZONA 07 MANZANA 32 LOTE 11  PROL. ALLENDE Y C.JUAN VILLEGAS</t>
  </si>
  <si>
    <t>S.T. 477.00 M2</t>
  </si>
  <si>
    <t>CASETA DE POLICIA COL SAN ISIDRO</t>
  </si>
  <si>
    <t>ZONA 7 MANZANA 32 LOTE 12  PROL. ALLENDE Y TERCERA</t>
  </si>
  <si>
    <t>S.T. 20.00 M2</t>
  </si>
  <si>
    <t>CVE. 008-040-001 COL. CESAR G. MERAZ (PLAZA)</t>
  </si>
  <si>
    <t>ZONA 8 MANZANA 40 LOTE 1  CALZ. NEVADO DE TOLUCA  PARICUTIN ACONCAGUA</t>
  </si>
  <si>
    <t>S.T. 2161 M2</t>
  </si>
  <si>
    <t>FUNDO LEGAL (CHIHUAHUA-ZACATECAS)</t>
  </si>
  <si>
    <t>C. CHIHUAHUA HASTA                                C. ZACATECAS</t>
  </si>
  <si>
    <t>CVE. 001-023-001 (PLAZUELA JUAREZ)</t>
  </si>
  <si>
    <t>CALLES MORELOS, RAYON, AV. ZARAGOZA Y CORONADO Z.C.</t>
  </si>
  <si>
    <t>S.T. 8446.00 M2    S.C. 45.00 M2</t>
  </si>
  <si>
    <t>CVE. 001-050-001 (PARQUE VICTORIA)</t>
  </si>
  <si>
    <t>AVE. CORONADO FCO. I MADERO Y CALLES OCAMPO Y CHIHUAHUA</t>
  </si>
  <si>
    <t>S.T. 31057.00 M2    S.C 126.61 M2</t>
  </si>
  <si>
    <t>AQUILES SERDAN Y CHIHUAHUA</t>
  </si>
  <si>
    <t>AVE. AQUILES SERDAN Y C. CHIHUAHUA ZONA CENTRO</t>
  </si>
  <si>
    <t>S.T. 735.49 M2   S.C. 99.00 M2</t>
  </si>
  <si>
    <t>TERRENO C/INFRAESTRUCTURA (PLAZA DE TOROS)</t>
  </si>
  <si>
    <t>AVE. AQUILES SERDAN , ZARAGOZA Y C. CHIHUAHUA Y ZARCO</t>
  </si>
  <si>
    <t>S.T. 3757.00 M2 S.C. 335.00 M2</t>
  </si>
  <si>
    <t>TERRENO C/INFRAEST. CVE. 002-001-001 PLAZA PPAL.</t>
  </si>
  <si>
    <t>AVE. FCO. SARABIA, FCO. I MADERO Y C. ALLENDE E HIDALGO</t>
  </si>
  <si>
    <t>S.T 598093.00 M2   S.C 130.31</t>
  </si>
  <si>
    <t>TERRENO C/INFRAEST. CVE. 002-040-001 (AVIÓN DE SAR</t>
  </si>
  <si>
    <t>BLVD. MIGUEL ALEMAN CALLE CHIHUAHUA Y AV. MATAMOROS</t>
  </si>
  <si>
    <t>S.T 885.00 M2   S.C 135.00 M2</t>
  </si>
  <si>
    <t>CVE. 002-075-018 BOCACALLE FCO. I. MADERO</t>
  </si>
  <si>
    <t>FCO I MADERO</t>
  </si>
  <si>
    <t>CVE. 002-075-017 BOCACALLE MADERO NTE.</t>
  </si>
  <si>
    <t>AVE. FCO. I. MADERO PROLONGACION NORTE MARGARITA GOMEZ PALACIO</t>
  </si>
  <si>
    <t>S.T. 138.25 M2</t>
  </si>
  <si>
    <t>CVE. 002-079-019 BOCACALLE COL. NIÑOS HEROES</t>
  </si>
  <si>
    <t xml:space="preserve">PROL. FC. I MADERO Y AVE. TEPOCHTCALLI </t>
  </si>
  <si>
    <t>S.T 264.60 M2</t>
  </si>
  <si>
    <t>CVE. 008-0119-010 CANCHAS DPTVAS. VILLA DE LAS FLO</t>
  </si>
  <si>
    <t xml:space="preserve">ZONA 11 MANZANA 01 LOTE 10 AZUCENAS, CLUB  CAMPESTRE </t>
  </si>
  <si>
    <t>S.T 2004.00 M2</t>
  </si>
  <si>
    <t>CVE. 028-218-003 VIALIDADES</t>
  </si>
  <si>
    <t xml:space="preserve">EJIDO LERDO   FRACC. DE PARCELA NO. 218 P1/121 </t>
  </si>
  <si>
    <t>S.T 2351.25 M2</t>
  </si>
  <si>
    <t>CVE. 103-138-001 PANTEON CD. JUAREZ</t>
  </si>
  <si>
    <t xml:space="preserve">ZONA 1 MANZANA 38 LOTE 1             </t>
  </si>
  <si>
    <t>S.T. 2651.00 M2</t>
  </si>
  <si>
    <t>TERRENO C/INFRAEST. UNIDAD DPTVA.</t>
  </si>
  <si>
    <t>PARCELA NO. 211 P1/1Z-1 EJIDO LERDO</t>
  </si>
  <si>
    <t>S.T 46820.93</t>
  </si>
  <si>
    <t>RELLENO SANITARIO FRACC. SN. FERNANDO</t>
  </si>
  <si>
    <t>ANTIGUA   HACIENDA                      FRACC. NO. 8 SAN FERNANDO</t>
  </si>
  <si>
    <t>S.T 200,010 M2</t>
  </si>
  <si>
    <t xml:space="preserve">CVE. 002-054-002 BALDÍO </t>
  </si>
  <si>
    <t>MANZANA 54 ZONA 02 PROL. ALZ COAHUILA NTE. COL. CONSTITUYENTES</t>
  </si>
  <si>
    <t>S.T 1500 M2</t>
  </si>
  <si>
    <t>CVE. 28-257-076 POLIGONO EN FRACC. LERDO II</t>
  </si>
  <si>
    <t xml:space="preserve">POLIGONO EN FORMA DE TRIANGULO </t>
  </si>
  <si>
    <t>S.T 11, 067.00M2</t>
  </si>
  <si>
    <t>CVE. 024-020-001 PER. Y PROL. ZACATECAS CERRO DE L</t>
  </si>
  <si>
    <t>LIBRAMIENTO PERIFERICO TORREON GOMEZ PALACIO CD LERO</t>
  </si>
  <si>
    <t>S.T 42,000.00 M2</t>
  </si>
  <si>
    <t>TERRENO PLANTA TRATADORA DE JUAN E. GARCIA</t>
  </si>
  <si>
    <t xml:space="preserve">FRACC.PARCELA 35 P1/4-Z-1, JUAN E GARCIA </t>
  </si>
  <si>
    <t>5914 M2</t>
  </si>
  <si>
    <t>TERRENO EJIDO EL RAYO (1 HA PARQ. RAYMUNDO)</t>
  </si>
  <si>
    <t>TERRENO EJIDO 21 DE MZO. CONST. ESTANQUE ALM. AGUA</t>
  </si>
  <si>
    <t xml:space="preserve">FRACCION DE LA PARCELA  P1/1 Z-1 </t>
  </si>
  <si>
    <t>AMPL. DEL RELLENO SANITARIO</t>
  </si>
  <si>
    <t>FRACCIONAMIENTO LAS HUERTAS II</t>
  </si>
  <si>
    <t>AREA DE CESION  FRACC. SAN JUAN 025-281-002</t>
  </si>
  <si>
    <t>LOTE A (AREA DE CESION MPAL.)</t>
  </si>
  <si>
    <t>2452.03 M2</t>
  </si>
  <si>
    <t>CAMPO DEPORTIVO  103-048-004</t>
  </si>
  <si>
    <t>ZONA 01 MANZANA 48 LOTE 04 EX EJIDO VILLA JUAREZ AV. SANTOS DEGOLLADO AVE. LAZARO CARDENAS AGUSTIN MELGAR</t>
  </si>
  <si>
    <t>9476 M2</t>
  </si>
  <si>
    <t>CAMPO DE FUTBOL VJ 102-088-001</t>
  </si>
  <si>
    <t>ZONA 01 MANZANA 88 LOTE 01 VILLA JUAREZ, DGO.</t>
  </si>
  <si>
    <t>64444 M2</t>
  </si>
  <si>
    <t>CANCHAS DE BASQUET Y ATLETISMO 103-099-001</t>
  </si>
  <si>
    <t>ZONA 01 MANZANA 99 LOTE 01 EX EJIDO VILLA JUAREZ</t>
  </si>
  <si>
    <t>19, 848 M2</t>
  </si>
  <si>
    <t>FRACC. SAN ANTONIO AREA VERDE 029-137-002 Y 003</t>
  </si>
  <si>
    <t xml:space="preserve">ARTURO GAMIZ GUILLERMO CH GALINDOC.                       DIVISION DEL NORTE ESQ. /SERGIO </t>
  </si>
  <si>
    <t>4201.77 M2</t>
  </si>
  <si>
    <t>FRACC. HUERTAS II AREA VERDE 029-144-002</t>
  </si>
  <si>
    <t>2161.97 M2</t>
  </si>
  <si>
    <t>CERRADAD LAS MARGARITAS AREA VERDE 031-195-002</t>
  </si>
  <si>
    <t>CIRCUITO DE LAS MARGARITAS ESQUINA CON AV. DE LAS ESTRELLAS DEL FRACC. CERRADA LAS MARGARITAS</t>
  </si>
  <si>
    <t>4131.53 M2</t>
  </si>
  <si>
    <t>FRACC. LAS PALMAS AREA VERDE 005-005-156</t>
  </si>
  <si>
    <t xml:space="preserve">C.WASHINGTONIA S/N </t>
  </si>
  <si>
    <t>668.99 M2</t>
  </si>
  <si>
    <t>PLAZA JESUS REYES ESQUIVEL 016-038-001</t>
  </si>
  <si>
    <t>COL. 5 DE MAYO</t>
  </si>
  <si>
    <t>4006 M2</t>
  </si>
  <si>
    <t>FRACC. VALLE AREA VERDE  036-205-136</t>
  </si>
  <si>
    <t>PROLONG. HIDALGO  Y CALLE AMARANTO</t>
  </si>
  <si>
    <t>1410.00 M2</t>
  </si>
  <si>
    <t>FRACC. SAN CARLOS 031-177-019/020</t>
  </si>
  <si>
    <t>MANZANAS 4Y7 FRACC. SAN CARLOS</t>
  </si>
  <si>
    <t>3326.64 M2</t>
  </si>
  <si>
    <t>PANTEON MUNICIPAL</t>
  </si>
  <si>
    <t>PROLONGACION ALLENDE</t>
  </si>
  <si>
    <t>PRIMERA AMPLIACION DE PANTEON MUNICIPAL</t>
  </si>
  <si>
    <t>SEGUNDA AMPLIACION DE PANTEON MUNICIPAL</t>
  </si>
  <si>
    <t>TERCERA AMPLIACION DE PANTEON MUNICIPAL</t>
  </si>
  <si>
    <t>TERRENO PARA CEMENTERIO DE VILLA LA LOMA</t>
  </si>
  <si>
    <t>LEON GUZMAN</t>
  </si>
  <si>
    <t>AREAS VERDES FRACC. RESIDENCIAL JARDINES</t>
  </si>
  <si>
    <t>RESIDENCIAL JARDINES</t>
  </si>
  <si>
    <t>AREAS VERDES FRACC. TECNOLOGICO</t>
  </si>
  <si>
    <t>FRACC. TECNOLOGICO</t>
  </si>
  <si>
    <t>AREAS VERDES FRACC. SAN GREGORIO</t>
  </si>
  <si>
    <t>FRACC. SAN GREGORIO</t>
  </si>
  <si>
    <t>AREAS VERDES LOS MOLINOS</t>
  </si>
  <si>
    <t>FRACC. LOS MOLINOS</t>
  </si>
  <si>
    <t>3960.40 M2</t>
  </si>
  <si>
    <t>AREAS VERDES SEGUNDA EPATA SAN JUAN</t>
  </si>
  <si>
    <t>FRACC. SAN JUAN</t>
  </si>
  <si>
    <t>3475.81 M2</t>
  </si>
  <si>
    <t>TERRENO PROLONGACION HIDALGO SAN ISIDRO</t>
  </si>
  <si>
    <t>SAN ISIDRO</t>
  </si>
  <si>
    <t>188 M2</t>
  </si>
  <si>
    <t>242 M2</t>
  </si>
  <si>
    <t>EJIDO LOS ANGELES</t>
  </si>
  <si>
    <t>AREA VERDE EN CERRADA SAN JOSE</t>
  </si>
  <si>
    <t>FRACC CERRADA SAN JOSE</t>
  </si>
  <si>
    <t>PARCELA DEL EJIDO LERDO 241 P1/1 Z-1</t>
  </si>
  <si>
    <t>AREAS VERDES DE FRACCIONAMIENO LAS AMERICAS</t>
  </si>
  <si>
    <t>FRACC. LAS AMERICAS</t>
  </si>
  <si>
    <t xml:space="preserve">                            INVENTARIO DE BIENES INMUEBLES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</si>
</sst>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0"/>
      <name val="Verdana"/>
      <family val="2"/>
    </font>
    <font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64">
    <xf numFmtId="0" fontId="0" fillId="0" borderId="0" xfId="0"/>
    <xf numFmtId="0" fontId="0" fillId="0" borderId="0" xfId="0"/>
    <xf numFmtId="44" fontId="4" fillId="0" borderId="0" xfId="1" applyFont="1" applyAlignment="1"/>
    <xf numFmtId="0" fontId="4" fillId="0" borderId="0" xfId="0" applyFont="1" applyAlignment="1"/>
    <xf numFmtId="0" fontId="0" fillId="0" borderId="0" xfId="0" applyAlignment="1"/>
    <xf numFmtId="4" fontId="0" fillId="0" borderId="0" xfId="0" applyNumberFormat="1" applyAlignment="1"/>
    <xf numFmtId="44" fontId="0" fillId="0" borderId="0" xfId="1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4" fontId="6" fillId="0" borderId="0" xfId="0" applyNumberFormat="1" applyFont="1" applyAlignment="1"/>
    <xf numFmtId="44" fontId="6" fillId="0" borderId="0" xfId="1" applyFont="1" applyAlignment="1"/>
    <xf numFmtId="0" fontId="2" fillId="5" borderId="1" xfId="0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0" fontId="0" fillId="0" borderId="1" xfId="0" applyBorder="1"/>
    <xf numFmtId="0" fontId="8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4" fontId="0" fillId="0" borderId="1" xfId="0" applyNumberFormat="1" applyBorder="1" applyAlignment="1">
      <alignment horizontal="right"/>
    </xf>
    <xf numFmtId="0" fontId="0" fillId="0" borderId="1" xfId="1" applyNumberFormat="1" applyFont="1" applyBorder="1"/>
    <xf numFmtId="164" fontId="0" fillId="0" borderId="1" xfId="0" applyNumberFormat="1" applyBorder="1"/>
    <xf numFmtId="10" fontId="0" fillId="0" borderId="1" xfId="0" applyNumberFormat="1" applyBorder="1"/>
    <xf numFmtId="44" fontId="0" fillId="0" borderId="1" xfId="0" applyNumberFormat="1" applyBorder="1"/>
    <xf numFmtId="0" fontId="3" fillId="0" borderId="1" xfId="0" applyFont="1" applyBorder="1"/>
    <xf numFmtId="0" fontId="8" fillId="0" borderId="3" xfId="0" applyFont="1" applyFill="1" applyBorder="1" applyAlignment="1">
      <alignment wrapText="1"/>
    </xf>
    <xf numFmtId="0" fontId="3" fillId="0" borderId="3" xfId="0" applyFont="1" applyBorder="1"/>
    <xf numFmtId="0" fontId="0" fillId="0" borderId="3" xfId="0" applyBorder="1"/>
    <xf numFmtId="0" fontId="0" fillId="0" borderId="1" xfId="0" applyFill="1" applyBorder="1"/>
    <xf numFmtId="44" fontId="0" fillId="0" borderId="1" xfId="1" applyFont="1" applyBorder="1"/>
    <xf numFmtId="44" fontId="0" fillId="0" borderId="0" xfId="1" applyFont="1"/>
    <xf numFmtId="44" fontId="0" fillId="0" borderId="0" xfId="0" applyNumberFormat="1"/>
    <xf numFmtId="0" fontId="0" fillId="0" borderId="1" xfId="0" applyBorder="1" applyAlignment="1">
      <alignment horizontal="left" vertical="top" wrapText="1"/>
    </xf>
    <xf numFmtId="44" fontId="0" fillId="0" borderId="1" xfId="0" applyNumberFormat="1" applyBorder="1" applyAlignment="1">
      <alignment horizontal="right" vertical="top"/>
    </xf>
    <xf numFmtId="0" fontId="3" fillId="0" borderId="2" xfId="0" applyFont="1" applyBorder="1"/>
    <xf numFmtId="44" fontId="0" fillId="6" borderId="1" xfId="0" applyNumberFormat="1" applyFill="1" applyBorder="1" applyAlignment="1">
      <alignment horizontal="right"/>
    </xf>
    <xf numFmtId="0" fontId="3" fillId="0" borderId="2" xfId="0" applyFont="1" applyBorder="1" applyAlignment="1">
      <alignment horizontal="left" vertical="top"/>
    </xf>
    <xf numFmtId="0" fontId="0" fillId="2" borderId="1" xfId="0" applyFill="1" applyBorder="1"/>
    <xf numFmtId="0" fontId="8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left" vertical="top"/>
    </xf>
    <xf numFmtId="44" fontId="0" fillId="2" borderId="1" xfId="0" applyNumberFormat="1" applyFill="1" applyBorder="1" applyAlignment="1">
      <alignment horizontal="right" vertical="top"/>
    </xf>
    <xf numFmtId="44" fontId="0" fillId="2" borderId="0" xfId="1" applyFont="1" applyFill="1"/>
    <xf numFmtId="0" fontId="0" fillId="2" borderId="0" xfId="0" applyFill="1"/>
    <xf numFmtId="0" fontId="8" fillId="0" borderId="9" xfId="0" applyFont="1" applyFill="1" applyBorder="1" applyAlignment="1">
      <alignment wrapText="1"/>
    </xf>
    <xf numFmtId="0" fontId="3" fillId="0" borderId="5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8" fillId="0" borderId="4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0" fillId="0" borderId="8" xfId="0" applyBorder="1" applyAlignment="1">
      <alignment horizontal="left" vertical="top"/>
    </xf>
    <xf numFmtId="0" fontId="0" fillId="0" borderId="2" xfId="0" applyBorder="1"/>
    <xf numFmtId="0" fontId="8" fillId="0" borderId="10" xfId="0" applyFont="1" applyFill="1" applyBorder="1" applyAlignment="1">
      <alignment wrapText="1"/>
    </xf>
    <xf numFmtId="0" fontId="0" fillId="0" borderId="7" xfId="0" applyBorder="1"/>
    <xf numFmtId="0" fontId="9" fillId="2" borderId="1" xfId="0" applyFont="1" applyFill="1" applyBorder="1" applyAlignment="1">
      <alignment wrapText="1"/>
    </xf>
    <xf numFmtId="0" fontId="0" fillId="2" borderId="2" xfId="0" applyFill="1" applyBorder="1"/>
    <xf numFmtId="44" fontId="0" fillId="2" borderId="1" xfId="0" applyNumberFormat="1" applyFill="1" applyBorder="1" applyAlignment="1">
      <alignment horizontal="right"/>
    </xf>
    <xf numFmtId="0" fontId="8" fillId="2" borderId="11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44" fontId="0" fillId="0" borderId="1" xfId="0" applyNumberForma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Millares 2" xfId="7" xr:uid="{00000000-0005-0000-0000-000000000000}"/>
    <cellStyle name="Moneda" xfId="1" builtinId="4"/>
    <cellStyle name="Moneda 2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4" xfId="2" xr:uid="{00000000-0005-0000-0000-000006000000}"/>
    <cellStyle name="Normal 4 2" xfId="8" xr:uid="{00000000-0005-0000-0000-000007000000}"/>
    <cellStyle name="Porcentaje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161925</xdr:rowOff>
    </xdr:from>
    <xdr:to>
      <xdr:col>1</xdr:col>
      <xdr:colOff>762001</xdr:colOff>
      <xdr:row>4</xdr:row>
      <xdr:rowOff>28575</xdr:rowOff>
    </xdr:to>
    <xdr:pic>
      <xdr:nvPicPr>
        <xdr:cNvPr id="2" name="Picture 2" descr="Escudo de Lerdo">
          <a:extLst>
            <a:ext uri="{FF2B5EF4-FFF2-40B4-BE49-F238E27FC236}">
              <a16:creationId xmlns:a16="http://schemas.microsoft.com/office/drawing/2014/main" id="{4724A6F9-01D6-4E3C-B828-287C0C8D5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161925"/>
          <a:ext cx="70485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428625</xdr:colOff>
      <xdr:row>0</xdr:row>
      <xdr:rowOff>171451</xdr:rowOff>
    </xdr:from>
    <xdr:to>
      <xdr:col>4</xdr:col>
      <xdr:colOff>238125</xdr:colOff>
      <xdr:row>4</xdr:row>
      <xdr:rowOff>66676</xdr:rowOff>
    </xdr:to>
    <xdr:pic>
      <xdr:nvPicPr>
        <xdr:cNvPr id="3" name="2 Imagen" descr="logo">
          <a:extLst>
            <a:ext uri="{FF2B5EF4-FFF2-40B4-BE49-F238E27FC236}">
              <a16:creationId xmlns:a16="http://schemas.microsoft.com/office/drawing/2014/main" id="{3A6B9E88-C4A5-44F1-92EE-81A0E4A57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171451"/>
          <a:ext cx="109537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D7283-525C-4842-B717-AE05F65CFA87}">
  <dimension ref="A1:N87"/>
  <sheetViews>
    <sheetView tabSelected="1" zoomScale="71" zoomScaleNormal="71" workbookViewId="0">
      <selection sqref="A1:O1"/>
    </sheetView>
  </sheetViews>
  <sheetFormatPr baseColWidth="10" defaultRowHeight="15" x14ac:dyDescent="0.25"/>
  <cols>
    <col min="1" max="1" width="4.140625" style="1" bestFit="1" customWidth="1"/>
    <col min="2" max="2" width="53.28515625" style="1" bestFit="1" customWidth="1"/>
    <col min="3" max="3" width="40.28515625" style="1" bestFit="1" customWidth="1"/>
    <col min="4" max="4" width="19.28515625" style="1" customWidth="1"/>
    <col min="5" max="5" width="29.5703125" style="1" customWidth="1"/>
    <col min="6" max="6" width="17.28515625" style="32" hidden="1" customWidth="1"/>
    <col min="7" max="7" width="12.5703125" style="1" hidden="1" customWidth="1"/>
    <col min="8" max="8" width="17" style="1" hidden="1" customWidth="1"/>
    <col min="9" max="9" width="12.7109375" style="1" hidden="1" customWidth="1"/>
    <col min="10" max="10" width="12.28515625" style="1" hidden="1" customWidth="1"/>
    <col min="11" max="11" width="19.42578125" style="1" hidden="1" customWidth="1"/>
    <col min="12" max="12" width="17.140625" style="1" hidden="1" customWidth="1"/>
    <col min="13" max="13" width="14.28515625" style="1" hidden="1" customWidth="1"/>
    <col min="14" max="14" width="20.5703125" style="1" hidden="1" customWidth="1"/>
    <col min="15" max="15" width="32.140625" style="1" customWidth="1"/>
    <col min="16" max="16384" width="11.42578125" style="1"/>
  </cols>
  <sheetData>
    <row r="1" spans="1:14" s="3" customFormat="1" ht="18.75" x14ac:dyDescent="0.3">
      <c r="A1" s="61"/>
      <c r="B1" s="61"/>
      <c r="C1" s="61"/>
      <c r="D1" s="61"/>
      <c r="E1" s="61"/>
      <c r="F1" s="2"/>
    </row>
    <row r="2" spans="1:14" s="4" customFormat="1" x14ac:dyDescent="0.25">
      <c r="E2" s="5"/>
      <c r="F2" s="6"/>
    </row>
    <row r="3" spans="1:14" s="3" customFormat="1" ht="18.75" x14ac:dyDescent="0.3">
      <c r="A3" s="7"/>
      <c r="B3" s="62" t="s">
        <v>16</v>
      </c>
      <c r="C3" s="63"/>
      <c r="D3" s="7"/>
      <c r="E3" s="7"/>
      <c r="F3" s="2"/>
    </row>
    <row r="4" spans="1:14" s="3" customFormat="1" ht="18.75" x14ac:dyDescent="0.3">
      <c r="A4" s="7"/>
      <c r="B4" s="62" t="s">
        <v>217</v>
      </c>
      <c r="C4" s="63"/>
      <c r="D4" s="7"/>
      <c r="E4" s="7"/>
      <c r="F4" s="2"/>
    </row>
    <row r="5" spans="1:14" s="8" customFormat="1" ht="18.75" x14ac:dyDescent="0.3">
      <c r="D5" s="9"/>
      <c r="E5" s="10"/>
      <c r="F5" s="11"/>
    </row>
    <row r="6" spans="1:14" ht="30" customHeight="1" x14ac:dyDescent="0.25">
      <c r="A6" s="12" t="s">
        <v>13</v>
      </c>
      <c r="B6" s="12" t="s">
        <v>14</v>
      </c>
      <c r="C6" s="12" t="s">
        <v>17</v>
      </c>
      <c r="D6" s="12" t="s">
        <v>18</v>
      </c>
      <c r="E6" s="13" t="s">
        <v>19</v>
      </c>
      <c r="F6" s="13" t="s">
        <v>12</v>
      </c>
      <c r="G6" s="13" t="s">
        <v>20</v>
      </c>
      <c r="H6" s="13" t="s">
        <v>0</v>
      </c>
      <c r="I6" s="13" t="s">
        <v>1</v>
      </c>
      <c r="J6" s="13" t="s">
        <v>21</v>
      </c>
      <c r="K6" s="13" t="s">
        <v>2</v>
      </c>
      <c r="L6" s="13" t="s">
        <v>3</v>
      </c>
      <c r="M6" s="13" t="s">
        <v>4</v>
      </c>
      <c r="N6" s="13" t="s">
        <v>5</v>
      </c>
    </row>
    <row r="7" spans="1:14" ht="19.5" customHeight="1" x14ac:dyDescent="0.25">
      <c r="A7" s="14"/>
      <c r="B7" s="14"/>
      <c r="C7" s="14"/>
      <c r="D7" s="14"/>
      <c r="E7" s="15">
        <f>E8+E28</f>
        <v>144848561.82999998</v>
      </c>
      <c r="F7" s="15">
        <f>29764576.63+11489218.47+34172847+7032255.7+12787669.81+6509173.05+8443796.53+12705882.73+15145693.64</f>
        <v>138051113.56</v>
      </c>
      <c r="G7" s="15"/>
      <c r="H7" s="15"/>
      <c r="I7" s="15"/>
      <c r="J7" s="15"/>
      <c r="K7" s="15"/>
      <c r="L7" s="15"/>
      <c r="M7" s="15"/>
      <c r="N7" s="15"/>
    </row>
    <row r="8" spans="1:14" ht="15.75" customHeight="1" x14ac:dyDescent="0.25">
      <c r="A8" s="16"/>
      <c r="B8" s="16"/>
      <c r="C8" s="16"/>
      <c r="D8" s="16"/>
      <c r="E8" s="17">
        <f>SUM(E9:E26)</f>
        <v>48642502.080000006</v>
      </c>
      <c r="F8" s="17"/>
      <c r="G8" s="17"/>
      <c r="H8" s="17"/>
      <c r="I8" s="17"/>
      <c r="J8" s="17"/>
      <c r="K8" s="17"/>
      <c r="L8" s="17">
        <f>SUM(L9:L26)</f>
        <v>539931.77308800002</v>
      </c>
      <c r="M8" s="17">
        <f>SUM(M9:M26)</f>
        <v>134982.943272</v>
      </c>
      <c r="N8" s="17">
        <f>SUM(N9:N26)</f>
        <v>48507519.136728011</v>
      </c>
    </row>
    <row r="9" spans="1:14" ht="26.25" x14ac:dyDescent="0.25">
      <c r="A9" s="18">
        <v>1</v>
      </c>
      <c r="B9" s="18" t="s">
        <v>22</v>
      </c>
      <c r="C9" s="19" t="s">
        <v>23</v>
      </c>
      <c r="D9" s="20" t="s">
        <v>24</v>
      </c>
      <c r="E9" s="21">
        <v>2628296</v>
      </c>
      <c r="F9" s="22">
        <v>2013</v>
      </c>
      <c r="G9" s="18">
        <v>12</v>
      </c>
      <c r="H9" s="23">
        <f>I9/12</f>
        <v>2.7750000000000001E-3</v>
      </c>
      <c r="I9" s="24">
        <v>3.3300000000000003E-2</v>
      </c>
      <c r="J9" s="18">
        <v>4</v>
      </c>
      <c r="K9" s="23">
        <f>H9*J9</f>
        <v>1.11E-2</v>
      </c>
      <c r="L9" s="25">
        <f>K9*E9</f>
        <v>29174.085600000002</v>
      </c>
      <c r="M9" s="25">
        <f>H9*E9</f>
        <v>7293.5214000000005</v>
      </c>
      <c r="N9" s="25">
        <f>E9-M9</f>
        <v>2621002.4786</v>
      </c>
    </row>
    <row r="10" spans="1:14" ht="39" x14ac:dyDescent="0.25">
      <c r="A10" s="18">
        <v>2</v>
      </c>
      <c r="B10" s="18" t="s">
        <v>25</v>
      </c>
      <c r="C10" s="19" t="s">
        <v>26</v>
      </c>
      <c r="D10" s="26" t="s">
        <v>27</v>
      </c>
      <c r="E10" s="21">
        <v>686457</v>
      </c>
      <c r="F10" s="22">
        <v>2013</v>
      </c>
      <c r="G10" s="18">
        <v>12</v>
      </c>
      <c r="H10" s="23">
        <f t="shared" ref="H10:H26" si="0">I10/12</f>
        <v>2.7750000000000001E-3</v>
      </c>
      <c r="I10" s="24">
        <v>3.3300000000000003E-2</v>
      </c>
      <c r="J10" s="18">
        <v>4</v>
      </c>
      <c r="K10" s="23">
        <f t="shared" ref="K10:K26" si="1">H10*J10</f>
        <v>1.11E-2</v>
      </c>
      <c r="L10" s="25">
        <f t="shared" ref="L10:L26" si="2">K10*E10</f>
        <v>7619.6727000000001</v>
      </c>
      <c r="M10" s="25">
        <f t="shared" ref="M10:M26" si="3">H10*E10</f>
        <v>1904.918175</v>
      </c>
      <c r="N10" s="25">
        <f t="shared" ref="N10:N26" si="4">E10-M10</f>
        <v>684552.081825</v>
      </c>
    </row>
    <row r="11" spans="1:14" ht="26.25" x14ac:dyDescent="0.25">
      <c r="A11" s="18">
        <v>3</v>
      </c>
      <c r="B11" s="18" t="s">
        <v>28</v>
      </c>
      <c r="C11" s="19" t="s">
        <v>29</v>
      </c>
      <c r="D11" s="26" t="s">
        <v>30</v>
      </c>
      <c r="E11" s="21">
        <v>240976</v>
      </c>
      <c r="F11" s="22">
        <v>2013</v>
      </c>
      <c r="G11" s="18">
        <v>12</v>
      </c>
      <c r="H11" s="23">
        <f t="shared" si="0"/>
        <v>2.7750000000000001E-3</v>
      </c>
      <c r="I11" s="24">
        <v>3.3300000000000003E-2</v>
      </c>
      <c r="J11" s="18">
        <v>4</v>
      </c>
      <c r="K11" s="23">
        <f t="shared" si="1"/>
        <v>1.11E-2</v>
      </c>
      <c r="L11" s="25">
        <f t="shared" si="2"/>
        <v>2674.8335999999999</v>
      </c>
      <c r="M11" s="25">
        <f t="shared" si="3"/>
        <v>668.70839999999998</v>
      </c>
      <c r="N11" s="25">
        <f t="shared" si="4"/>
        <v>240307.2916</v>
      </c>
    </row>
    <row r="12" spans="1:14" ht="39" x14ac:dyDescent="0.25">
      <c r="A12" s="18">
        <v>4</v>
      </c>
      <c r="B12" s="18" t="s">
        <v>31</v>
      </c>
      <c r="C12" s="27" t="s">
        <v>32</v>
      </c>
      <c r="D12" s="28" t="s">
        <v>33</v>
      </c>
      <c r="E12" s="21">
        <v>52410</v>
      </c>
      <c r="F12" s="22">
        <v>2013</v>
      </c>
      <c r="G12" s="18">
        <v>12</v>
      </c>
      <c r="H12" s="23">
        <f t="shared" si="0"/>
        <v>2.7750000000000001E-3</v>
      </c>
      <c r="I12" s="24">
        <v>3.3300000000000003E-2</v>
      </c>
      <c r="J12" s="18">
        <v>4</v>
      </c>
      <c r="K12" s="23">
        <f t="shared" si="1"/>
        <v>1.11E-2</v>
      </c>
      <c r="L12" s="25">
        <f t="shared" si="2"/>
        <v>581.75099999999998</v>
      </c>
      <c r="M12" s="25">
        <f t="shared" si="3"/>
        <v>145.43774999999999</v>
      </c>
      <c r="N12" s="25">
        <f t="shared" si="4"/>
        <v>52264.562250000003</v>
      </c>
    </row>
    <row r="13" spans="1:14" ht="26.25" x14ac:dyDescent="0.25">
      <c r="A13" s="18">
        <v>5</v>
      </c>
      <c r="B13" s="18" t="s">
        <v>8</v>
      </c>
      <c r="C13" s="19" t="s">
        <v>34</v>
      </c>
      <c r="D13" s="20" t="s">
        <v>35</v>
      </c>
      <c r="E13" s="21">
        <v>8022969.5300000003</v>
      </c>
      <c r="F13" s="22">
        <v>2013</v>
      </c>
      <c r="G13" s="18">
        <v>12</v>
      </c>
      <c r="H13" s="23">
        <f t="shared" si="0"/>
        <v>2.7750000000000001E-3</v>
      </c>
      <c r="I13" s="24">
        <v>3.3300000000000003E-2</v>
      </c>
      <c r="J13" s="18">
        <v>4</v>
      </c>
      <c r="K13" s="23">
        <f t="shared" si="1"/>
        <v>1.11E-2</v>
      </c>
      <c r="L13" s="25">
        <f t="shared" si="2"/>
        <v>89054.961783000006</v>
      </c>
      <c r="M13" s="25">
        <f t="shared" si="3"/>
        <v>22263.740445750002</v>
      </c>
      <c r="N13" s="25">
        <f t="shared" si="4"/>
        <v>8000705.7895542504</v>
      </c>
    </row>
    <row r="14" spans="1:14" ht="26.25" x14ac:dyDescent="0.25">
      <c r="A14" s="18">
        <v>6</v>
      </c>
      <c r="B14" s="18" t="s">
        <v>36</v>
      </c>
      <c r="C14" s="19" t="s">
        <v>37</v>
      </c>
      <c r="D14" s="20" t="s">
        <v>38</v>
      </c>
      <c r="E14" s="21">
        <v>2909970.47</v>
      </c>
      <c r="F14" s="22">
        <v>2013</v>
      </c>
      <c r="G14" s="18">
        <v>12</v>
      </c>
      <c r="H14" s="23">
        <f t="shared" si="0"/>
        <v>2.7750000000000001E-3</v>
      </c>
      <c r="I14" s="24">
        <v>3.3300000000000003E-2</v>
      </c>
      <c r="J14" s="18">
        <v>4</v>
      </c>
      <c r="K14" s="23">
        <f t="shared" si="1"/>
        <v>1.11E-2</v>
      </c>
      <c r="L14" s="25">
        <f t="shared" si="2"/>
        <v>32300.672217000003</v>
      </c>
      <c r="M14" s="25">
        <f t="shared" si="3"/>
        <v>8075.1680542500008</v>
      </c>
      <c r="N14" s="25">
        <f t="shared" si="4"/>
        <v>2901895.3019457501</v>
      </c>
    </row>
    <row r="15" spans="1:14" ht="26.25" x14ac:dyDescent="0.25">
      <c r="A15" s="18">
        <v>7</v>
      </c>
      <c r="B15" s="18" t="s">
        <v>39</v>
      </c>
      <c r="C15" s="19" t="s">
        <v>37</v>
      </c>
      <c r="D15" s="26" t="s">
        <v>40</v>
      </c>
      <c r="E15" s="21">
        <v>280512</v>
      </c>
      <c r="F15" s="22">
        <v>2013</v>
      </c>
      <c r="G15" s="18">
        <v>12</v>
      </c>
      <c r="H15" s="23">
        <f t="shared" si="0"/>
        <v>2.7750000000000001E-3</v>
      </c>
      <c r="I15" s="24">
        <v>3.3300000000000003E-2</v>
      </c>
      <c r="J15" s="18">
        <v>4</v>
      </c>
      <c r="K15" s="23">
        <f t="shared" si="1"/>
        <v>1.11E-2</v>
      </c>
      <c r="L15" s="25">
        <f t="shared" si="2"/>
        <v>3113.6831999999999</v>
      </c>
      <c r="M15" s="25">
        <f t="shared" si="3"/>
        <v>778.42079999999999</v>
      </c>
      <c r="N15" s="25">
        <f t="shared" si="4"/>
        <v>279733.57919999998</v>
      </c>
    </row>
    <row r="16" spans="1:14" ht="26.25" x14ac:dyDescent="0.25">
      <c r="A16" s="18">
        <v>8</v>
      </c>
      <c r="B16" s="18" t="s">
        <v>41</v>
      </c>
      <c r="C16" s="19" t="s">
        <v>42</v>
      </c>
      <c r="D16" s="20" t="s">
        <v>43</v>
      </c>
      <c r="E16" s="21">
        <v>3157432</v>
      </c>
      <c r="F16" s="22">
        <v>2013</v>
      </c>
      <c r="G16" s="18">
        <v>12</v>
      </c>
      <c r="H16" s="23">
        <f t="shared" si="0"/>
        <v>2.7750000000000001E-3</v>
      </c>
      <c r="I16" s="24">
        <v>3.3300000000000003E-2</v>
      </c>
      <c r="J16" s="18">
        <v>4</v>
      </c>
      <c r="K16" s="23">
        <f t="shared" si="1"/>
        <v>1.11E-2</v>
      </c>
      <c r="L16" s="25">
        <f t="shared" si="2"/>
        <v>35047.495200000005</v>
      </c>
      <c r="M16" s="25">
        <f t="shared" si="3"/>
        <v>8761.8738000000012</v>
      </c>
      <c r="N16" s="25">
        <f t="shared" si="4"/>
        <v>3148670.1261999998</v>
      </c>
    </row>
    <row r="17" spans="1:14" ht="39" x14ac:dyDescent="0.25">
      <c r="A17" s="18">
        <v>9</v>
      </c>
      <c r="B17" s="18" t="s">
        <v>44</v>
      </c>
      <c r="C17" s="27" t="s">
        <v>45</v>
      </c>
      <c r="D17" s="28" t="s">
        <v>46</v>
      </c>
      <c r="E17" s="21">
        <v>575515</v>
      </c>
      <c r="F17" s="22">
        <v>2013</v>
      </c>
      <c r="G17" s="18">
        <v>12</v>
      </c>
      <c r="H17" s="23">
        <f t="shared" si="0"/>
        <v>2.7750000000000001E-3</v>
      </c>
      <c r="I17" s="24">
        <v>3.3300000000000003E-2</v>
      </c>
      <c r="J17" s="18">
        <v>4</v>
      </c>
      <c r="K17" s="23">
        <f t="shared" si="1"/>
        <v>1.11E-2</v>
      </c>
      <c r="L17" s="25">
        <f t="shared" si="2"/>
        <v>6388.2165000000005</v>
      </c>
      <c r="M17" s="25">
        <f t="shared" si="3"/>
        <v>1597.0541250000001</v>
      </c>
      <c r="N17" s="25">
        <f t="shared" si="4"/>
        <v>573917.94587499998</v>
      </c>
    </row>
    <row r="18" spans="1:14" x14ac:dyDescent="0.25">
      <c r="A18" s="18">
        <v>10</v>
      </c>
      <c r="B18" s="18" t="s">
        <v>47</v>
      </c>
      <c r="C18" s="27" t="s">
        <v>48</v>
      </c>
      <c r="D18" s="29" t="s">
        <v>49</v>
      </c>
      <c r="E18" s="21">
        <v>8217430.5599999996</v>
      </c>
      <c r="F18" s="22">
        <v>2013</v>
      </c>
      <c r="G18" s="18">
        <v>12</v>
      </c>
      <c r="H18" s="23">
        <f t="shared" si="0"/>
        <v>2.7750000000000001E-3</v>
      </c>
      <c r="I18" s="24">
        <v>3.3300000000000003E-2</v>
      </c>
      <c r="J18" s="18">
        <v>4</v>
      </c>
      <c r="K18" s="23">
        <f t="shared" si="1"/>
        <v>1.11E-2</v>
      </c>
      <c r="L18" s="25">
        <f t="shared" si="2"/>
        <v>91213.479215999992</v>
      </c>
      <c r="M18" s="25">
        <f t="shared" si="3"/>
        <v>22803.369803999998</v>
      </c>
      <c r="N18" s="25">
        <f t="shared" si="4"/>
        <v>8194627.190196</v>
      </c>
    </row>
    <row r="19" spans="1:14" x14ac:dyDescent="0.25">
      <c r="A19" s="18">
        <v>11</v>
      </c>
      <c r="B19" s="18" t="s">
        <v>50</v>
      </c>
      <c r="C19" s="27" t="s">
        <v>51</v>
      </c>
      <c r="D19" s="29" t="s">
        <v>52</v>
      </c>
      <c r="E19" s="21">
        <v>3000000</v>
      </c>
      <c r="F19" s="22">
        <v>2013</v>
      </c>
      <c r="G19" s="18">
        <v>12</v>
      </c>
      <c r="H19" s="23">
        <f t="shared" si="0"/>
        <v>2.7750000000000001E-3</v>
      </c>
      <c r="I19" s="24">
        <v>3.3300000000000003E-2</v>
      </c>
      <c r="J19" s="18">
        <v>4</v>
      </c>
      <c r="K19" s="23">
        <f t="shared" si="1"/>
        <v>1.11E-2</v>
      </c>
      <c r="L19" s="25">
        <f t="shared" si="2"/>
        <v>33300</v>
      </c>
      <c r="M19" s="25">
        <f t="shared" si="3"/>
        <v>8325</v>
      </c>
      <c r="N19" s="25">
        <f t="shared" si="4"/>
        <v>2991675</v>
      </c>
    </row>
    <row r="20" spans="1:14" x14ac:dyDescent="0.25">
      <c r="A20" s="18">
        <v>12</v>
      </c>
      <c r="B20" s="30" t="s">
        <v>53</v>
      </c>
      <c r="C20" s="27" t="s">
        <v>54</v>
      </c>
      <c r="D20" s="29"/>
      <c r="E20" s="21">
        <v>100000</v>
      </c>
      <c r="F20" s="22">
        <v>2013</v>
      </c>
      <c r="G20" s="18">
        <v>12</v>
      </c>
      <c r="H20" s="23">
        <f t="shared" si="0"/>
        <v>2.7750000000000001E-3</v>
      </c>
      <c r="I20" s="24">
        <v>3.3300000000000003E-2</v>
      </c>
      <c r="J20" s="18">
        <v>4</v>
      </c>
      <c r="K20" s="23">
        <f t="shared" si="1"/>
        <v>1.11E-2</v>
      </c>
      <c r="L20" s="25">
        <f t="shared" si="2"/>
        <v>1110</v>
      </c>
      <c r="M20" s="25">
        <f t="shared" si="3"/>
        <v>277.5</v>
      </c>
      <c r="N20" s="25">
        <f t="shared" si="4"/>
        <v>99722.5</v>
      </c>
    </row>
    <row r="21" spans="1:14" x14ac:dyDescent="0.25">
      <c r="A21" s="18">
        <v>13</v>
      </c>
      <c r="B21" s="18" t="s">
        <v>55</v>
      </c>
      <c r="C21" s="27" t="s">
        <v>56</v>
      </c>
      <c r="D21" s="29"/>
      <c r="E21" s="21">
        <v>6300000</v>
      </c>
      <c r="F21" s="22">
        <v>2014</v>
      </c>
      <c r="G21" s="18">
        <v>1</v>
      </c>
      <c r="H21" s="23">
        <f t="shared" si="0"/>
        <v>2.7750000000000001E-3</v>
      </c>
      <c r="I21" s="24">
        <v>3.3300000000000003E-2</v>
      </c>
      <c r="J21" s="18">
        <v>4</v>
      </c>
      <c r="K21" s="23">
        <f t="shared" si="1"/>
        <v>1.11E-2</v>
      </c>
      <c r="L21" s="25">
        <f t="shared" si="2"/>
        <v>69930</v>
      </c>
      <c r="M21" s="25">
        <f t="shared" si="3"/>
        <v>17482.5</v>
      </c>
      <c r="N21" s="25">
        <f t="shared" si="4"/>
        <v>6282517.5</v>
      </c>
    </row>
    <row r="22" spans="1:14" x14ac:dyDescent="0.25">
      <c r="A22" s="18">
        <v>14</v>
      </c>
      <c r="B22" s="18" t="s">
        <v>57</v>
      </c>
      <c r="C22" s="27" t="s">
        <v>58</v>
      </c>
      <c r="D22" s="29" t="s">
        <v>59</v>
      </c>
      <c r="E22" s="21">
        <v>884833.91</v>
      </c>
      <c r="F22" s="22">
        <v>2015</v>
      </c>
      <c r="G22" s="18">
        <v>12</v>
      </c>
      <c r="H22" s="23">
        <f t="shared" si="0"/>
        <v>2.7750000000000001E-3</v>
      </c>
      <c r="I22" s="24">
        <v>3.3300000000000003E-2</v>
      </c>
      <c r="J22" s="18">
        <v>4</v>
      </c>
      <c r="K22" s="23">
        <f t="shared" si="1"/>
        <v>1.11E-2</v>
      </c>
      <c r="L22" s="25">
        <f t="shared" si="2"/>
        <v>9821.6564010000002</v>
      </c>
      <c r="M22" s="25">
        <f t="shared" si="3"/>
        <v>2455.41410025</v>
      </c>
      <c r="N22" s="25">
        <f t="shared" si="4"/>
        <v>882378.49589975004</v>
      </c>
    </row>
    <row r="23" spans="1:14" ht="26.25" x14ac:dyDescent="0.25">
      <c r="A23" s="18">
        <v>15</v>
      </c>
      <c r="B23" s="18" t="s">
        <v>6</v>
      </c>
      <c r="C23" s="27" t="s">
        <v>60</v>
      </c>
      <c r="D23" s="29" t="s">
        <v>61</v>
      </c>
      <c r="E23" s="21">
        <v>1526692.32</v>
      </c>
      <c r="F23" s="22">
        <v>2015</v>
      </c>
      <c r="G23" s="18">
        <v>12</v>
      </c>
      <c r="H23" s="23">
        <f t="shared" si="0"/>
        <v>2.7750000000000001E-3</v>
      </c>
      <c r="I23" s="24">
        <v>3.3300000000000003E-2</v>
      </c>
      <c r="J23" s="18">
        <v>4</v>
      </c>
      <c r="K23" s="23">
        <f t="shared" si="1"/>
        <v>1.11E-2</v>
      </c>
      <c r="L23" s="25">
        <f t="shared" si="2"/>
        <v>16946.284752000003</v>
      </c>
      <c r="M23" s="25">
        <f t="shared" si="3"/>
        <v>4236.5711880000008</v>
      </c>
      <c r="N23" s="25">
        <f t="shared" si="4"/>
        <v>1522455.748812</v>
      </c>
    </row>
    <row r="24" spans="1:14" x14ac:dyDescent="0.25">
      <c r="A24" s="18">
        <v>16</v>
      </c>
      <c r="B24" s="18" t="s">
        <v>15</v>
      </c>
      <c r="C24" s="27" t="s">
        <v>62</v>
      </c>
      <c r="D24" s="29" t="s">
        <v>63</v>
      </c>
      <c r="E24" s="21">
        <v>8413769.2100000009</v>
      </c>
      <c r="F24" s="22">
        <v>2015</v>
      </c>
      <c r="G24" s="18">
        <v>12</v>
      </c>
      <c r="H24" s="23">
        <f t="shared" si="0"/>
        <v>2.7750000000000001E-3</v>
      </c>
      <c r="I24" s="24">
        <v>3.3300000000000003E-2</v>
      </c>
      <c r="J24" s="18">
        <v>4</v>
      </c>
      <c r="K24" s="23">
        <f t="shared" si="1"/>
        <v>1.11E-2</v>
      </c>
      <c r="L24" s="25">
        <f t="shared" si="2"/>
        <v>93392.838231000016</v>
      </c>
      <c r="M24" s="25">
        <f t="shared" si="3"/>
        <v>23348.209557750004</v>
      </c>
      <c r="N24" s="25">
        <f t="shared" si="4"/>
        <v>8390421.0004422516</v>
      </c>
    </row>
    <row r="25" spans="1:14" x14ac:dyDescent="0.25">
      <c r="A25" s="18">
        <v>17</v>
      </c>
      <c r="B25" s="18" t="s">
        <v>11</v>
      </c>
      <c r="C25" s="27" t="s">
        <v>9</v>
      </c>
      <c r="D25" s="29"/>
      <c r="E25" s="21">
        <v>138811.09</v>
      </c>
      <c r="F25" s="22">
        <v>2015</v>
      </c>
      <c r="G25" s="18">
        <v>12</v>
      </c>
      <c r="H25" s="23">
        <f t="shared" si="0"/>
        <v>2.7750000000000001E-3</v>
      </c>
      <c r="I25" s="24">
        <v>3.3300000000000003E-2</v>
      </c>
      <c r="J25" s="18">
        <v>4</v>
      </c>
      <c r="K25" s="23">
        <f t="shared" si="1"/>
        <v>1.11E-2</v>
      </c>
      <c r="L25" s="25">
        <f t="shared" si="2"/>
        <v>1540.803099</v>
      </c>
      <c r="M25" s="25">
        <f t="shared" si="3"/>
        <v>385.20077474999999</v>
      </c>
      <c r="N25" s="25">
        <f t="shared" si="4"/>
        <v>138425.88922524999</v>
      </c>
    </row>
    <row r="26" spans="1:14" ht="26.25" x14ac:dyDescent="0.25">
      <c r="A26" s="18">
        <v>18</v>
      </c>
      <c r="B26" s="18" t="s">
        <v>7</v>
      </c>
      <c r="C26" s="27" t="s">
        <v>64</v>
      </c>
      <c r="D26" s="29" t="s">
        <v>65</v>
      </c>
      <c r="E26" s="31">
        <v>1506426.99</v>
      </c>
      <c r="F26" s="22">
        <v>2015</v>
      </c>
      <c r="G26" s="18">
        <v>12</v>
      </c>
      <c r="H26" s="23">
        <f t="shared" si="0"/>
        <v>2.7750000000000001E-3</v>
      </c>
      <c r="I26" s="24">
        <v>3.3300000000000003E-2</v>
      </c>
      <c r="J26" s="18">
        <v>4</v>
      </c>
      <c r="K26" s="23">
        <f t="shared" si="1"/>
        <v>1.11E-2</v>
      </c>
      <c r="L26" s="25">
        <f t="shared" si="2"/>
        <v>16721.339588999999</v>
      </c>
      <c r="M26" s="25">
        <f t="shared" si="3"/>
        <v>4180.3348972499998</v>
      </c>
      <c r="N26" s="25">
        <f t="shared" si="4"/>
        <v>1502246.6551027501</v>
      </c>
    </row>
    <row r="27" spans="1:14" x14ac:dyDescent="0.25">
      <c r="A27" s="14" t="s">
        <v>13</v>
      </c>
      <c r="B27" s="14" t="s">
        <v>14</v>
      </c>
      <c r="C27" s="14" t="s">
        <v>17</v>
      </c>
      <c r="D27" s="14" t="s">
        <v>18</v>
      </c>
      <c r="E27" s="15" t="s">
        <v>19</v>
      </c>
    </row>
    <row r="28" spans="1:14" x14ac:dyDescent="0.25">
      <c r="A28" s="16"/>
      <c r="B28" s="16"/>
      <c r="C28" s="16"/>
      <c r="D28" s="16"/>
      <c r="E28" s="17">
        <f>SUM(E29:E87)</f>
        <v>96206059.749999985</v>
      </c>
      <c r="G28" s="33"/>
    </row>
    <row r="29" spans="1:14" ht="30" x14ac:dyDescent="0.25">
      <c r="A29" s="18">
        <v>1</v>
      </c>
      <c r="B29" s="18" t="s">
        <v>66</v>
      </c>
      <c r="C29" s="18" t="s">
        <v>67</v>
      </c>
      <c r="D29" s="34" t="s">
        <v>68</v>
      </c>
      <c r="E29" s="35">
        <v>24916094.800000001</v>
      </c>
    </row>
    <row r="30" spans="1:14" ht="26.25" x14ac:dyDescent="0.25">
      <c r="A30" s="18">
        <v>2</v>
      </c>
      <c r="B30" s="18" t="s">
        <v>69</v>
      </c>
      <c r="C30" s="19" t="s">
        <v>70</v>
      </c>
      <c r="D30" s="36" t="s">
        <v>71</v>
      </c>
      <c r="E30" s="37">
        <v>413820</v>
      </c>
    </row>
    <row r="31" spans="1:14" ht="39" x14ac:dyDescent="0.25">
      <c r="A31" s="18">
        <v>3</v>
      </c>
      <c r="B31" s="18" t="s">
        <v>72</v>
      </c>
      <c r="C31" s="19" t="s">
        <v>73</v>
      </c>
      <c r="D31" s="38" t="s">
        <v>74</v>
      </c>
      <c r="E31" s="35">
        <v>62640</v>
      </c>
    </row>
    <row r="32" spans="1:14" ht="26.25" x14ac:dyDescent="0.25">
      <c r="A32" s="18">
        <v>4</v>
      </c>
      <c r="B32" s="18" t="s">
        <v>75</v>
      </c>
      <c r="C32" s="19" t="s">
        <v>76</v>
      </c>
      <c r="D32" s="38" t="s">
        <v>77</v>
      </c>
      <c r="E32" s="35">
        <v>226665</v>
      </c>
    </row>
    <row r="33" spans="1:6" s="44" customFormat="1" x14ac:dyDescent="0.25">
      <c r="A33" s="39">
        <v>5</v>
      </c>
      <c r="B33" s="39" t="s">
        <v>78</v>
      </c>
      <c r="C33" s="40" t="s">
        <v>79</v>
      </c>
      <c r="D33" s="41" t="s">
        <v>80</v>
      </c>
      <c r="E33" s="42">
        <v>538110</v>
      </c>
      <c r="F33" s="43"/>
    </row>
    <row r="34" spans="1:6" ht="26.25" x14ac:dyDescent="0.25">
      <c r="A34" s="18">
        <v>6</v>
      </c>
      <c r="B34" s="18" t="s">
        <v>81</v>
      </c>
      <c r="C34" s="19" t="s">
        <v>82</v>
      </c>
      <c r="D34" s="38" t="s">
        <v>83</v>
      </c>
      <c r="E34" s="35">
        <v>51517.83</v>
      </c>
    </row>
    <row r="35" spans="1:6" ht="26.25" x14ac:dyDescent="0.25">
      <c r="A35" s="18">
        <v>7</v>
      </c>
      <c r="B35" s="18" t="s">
        <v>84</v>
      </c>
      <c r="C35" s="19" t="s">
        <v>85</v>
      </c>
      <c r="D35" s="38" t="s">
        <v>86</v>
      </c>
      <c r="E35" s="35">
        <v>912840</v>
      </c>
    </row>
    <row r="36" spans="1:6" ht="26.25" x14ac:dyDescent="0.25">
      <c r="A36" s="18">
        <v>8</v>
      </c>
      <c r="B36" s="18" t="s">
        <v>87</v>
      </c>
      <c r="C36" s="19" t="s">
        <v>88</v>
      </c>
      <c r="D36" s="38" t="s">
        <v>89</v>
      </c>
      <c r="E36" s="35">
        <v>122536</v>
      </c>
    </row>
    <row r="37" spans="1:6" ht="26.25" x14ac:dyDescent="0.25">
      <c r="A37" s="18">
        <v>9</v>
      </c>
      <c r="B37" s="18" t="s">
        <v>90</v>
      </c>
      <c r="C37" s="45" t="s">
        <v>91</v>
      </c>
      <c r="D37" s="46" t="s">
        <v>92</v>
      </c>
      <c r="E37" s="35">
        <v>29724</v>
      </c>
    </row>
    <row r="38" spans="1:6" ht="39" x14ac:dyDescent="0.25">
      <c r="A38" s="18">
        <v>10</v>
      </c>
      <c r="B38" s="18" t="s">
        <v>93</v>
      </c>
      <c r="C38" s="19" t="s">
        <v>94</v>
      </c>
      <c r="D38" s="38" t="s">
        <v>95</v>
      </c>
      <c r="E38" s="35">
        <v>396900</v>
      </c>
    </row>
    <row r="39" spans="1:6" ht="26.25" x14ac:dyDescent="0.25">
      <c r="A39" s="18">
        <v>11</v>
      </c>
      <c r="B39" s="18" t="s">
        <v>96</v>
      </c>
      <c r="C39" s="19" t="s">
        <v>97</v>
      </c>
      <c r="D39" s="47"/>
      <c r="E39" s="35">
        <v>1</v>
      </c>
    </row>
    <row r="40" spans="1:6" ht="26.25" x14ac:dyDescent="0.25">
      <c r="A40" s="18">
        <v>12</v>
      </c>
      <c r="B40" s="18" t="s">
        <v>98</v>
      </c>
      <c r="C40" s="19" t="s">
        <v>99</v>
      </c>
      <c r="D40" s="48" t="s">
        <v>100</v>
      </c>
      <c r="E40" s="35">
        <v>3586029</v>
      </c>
    </row>
    <row r="41" spans="1:6" ht="26.25" x14ac:dyDescent="0.25">
      <c r="A41" s="18">
        <v>13</v>
      </c>
      <c r="B41" s="18" t="s">
        <v>101</v>
      </c>
      <c r="C41" s="19" t="s">
        <v>102</v>
      </c>
      <c r="D41" s="48" t="s">
        <v>103</v>
      </c>
      <c r="E41" s="35">
        <v>17741199</v>
      </c>
    </row>
    <row r="42" spans="1:6" ht="26.25" x14ac:dyDescent="0.25">
      <c r="A42" s="18">
        <v>14</v>
      </c>
      <c r="B42" s="18" t="s">
        <v>104</v>
      </c>
      <c r="C42" s="19" t="s">
        <v>105</v>
      </c>
      <c r="D42" s="48" t="s">
        <v>106</v>
      </c>
      <c r="E42" s="35">
        <v>375447</v>
      </c>
    </row>
    <row r="43" spans="1:6" ht="26.25" x14ac:dyDescent="0.25">
      <c r="A43" s="18">
        <v>15</v>
      </c>
      <c r="B43" s="18" t="s">
        <v>107</v>
      </c>
      <c r="C43" s="19" t="s">
        <v>108</v>
      </c>
      <c r="D43" s="48" t="s">
        <v>109</v>
      </c>
      <c r="E43" s="35">
        <v>1518928</v>
      </c>
    </row>
    <row r="44" spans="1:6" ht="26.25" x14ac:dyDescent="0.25">
      <c r="A44" s="18">
        <v>16</v>
      </c>
      <c r="B44" s="18" t="s">
        <v>110</v>
      </c>
      <c r="C44" s="49" t="s">
        <v>111</v>
      </c>
      <c r="D44" s="48" t="s">
        <v>112</v>
      </c>
      <c r="E44" s="35">
        <v>6743709</v>
      </c>
    </row>
    <row r="45" spans="1:6" ht="26.25" x14ac:dyDescent="0.25">
      <c r="A45" s="18">
        <v>17</v>
      </c>
      <c r="B45" s="18" t="s">
        <v>113</v>
      </c>
      <c r="C45" s="19" t="s">
        <v>114</v>
      </c>
      <c r="D45" s="48" t="s">
        <v>115</v>
      </c>
      <c r="E45" s="35">
        <v>449748</v>
      </c>
      <c r="F45" s="1"/>
    </row>
    <row r="46" spans="1:6" x14ac:dyDescent="0.25">
      <c r="A46" s="18">
        <v>18</v>
      </c>
      <c r="B46" s="18" t="s">
        <v>116</v>
      </c>
      <c r="C46" s="50" t="s">
        <v>117</v>
      </c>
      <c r="D46" s="51"/>
      <c r="E46" s="35">
        <v>93927</v>
      </c>
      <c r="F46" s="1"/>
    </row>
    <row r="47" spans="1:6" ht="26.25" x14ac:dyDescent="0.25">
      <c r="A47" s="18">
        <v>19</v>
      </c>
      <c r="B47" s="18" t="s">
        <v>118</v>
      </c>
      <c r="C47" s="19" t="s">
        <v>119</v>
      </c>
      <c r="D47" s="38" t="s">
        <v>120</v>
      </c>
      <c r="E47" s="35">
        <v>24840</v>
      </c>
      <c r="F47" s="1"/>
    </row>
    <row r="48" spans="1:6" ht="26.25" x14ac:dyDescent="0.25">
      <c r="A48" s="18">
        <v>20</v>
      </c>
      <c r="B48" s="18" t="s">
        <v>121</v>
      </c>
      <c r="C48" s="19" t="s">
        <v>122</v>
      </c>
      <c r="D48" s="38" t="s">
        <v>123</v>
      </c>
      <c r="E48" s="35">
        <v>47628</v>
      </c>
      <c r="F48" s="1"/>
    </row>
    <row r="49" spans="1:6" ht="26.25" x14ac:dyDescent="0.25">
      <c r="A49" s="18">
        <v>21</v>
      </c>
      <c r="B49" s="18" t="s">
        <v>124</v>
      </c>
      <c r="C49" s="19" t="s">
        <v>125</v>
      </c>
      <c r="D49" s="38" t="s">
        <v>126</v>
      </c>
      <c r="E49" s="35">
        <v>266310</v>
      </c>
      <c r="F49" s="1"/>
    </row>
    <row r="50" spans="1:6" ht="26.25" x14ac:dyDescent="0.25">
      <c r="A50" s="18">
        <v>22</v>
      </c>
      <c r="B50" s="18" t="s">
        <v>127</v>
      </c>
      <c r="C50" s="19" t="s">
        <v>128</v>
      </c>
      <c r="D50" s="38" t="s">
        <v>129</v>
      </c>
      <c r="E50" s="35">
        <v>423225</v>
      </c>
      <c r="F50" s="1"/>
    </row>
    <row r="51" spans="1:6" x14ac:dyDescent="0.25">
      <c r="A51" s="18">
        <v>23</v>
      </c>
      <c r="B51" s="18" t="s">
        <v>130</v>
      </c>
      <c r="C51" s="19" t="s">
        <v>131</v>
      </c>
      <c r="D51" s="36" t="s">
        <v>132</v>
      </c>
      <c r="E51" s="21">
        <v>1259919.1000000001</v>
      </c>
      <c r="F51" s="1"/>
    </row>
    <row r="52" spans="1:6" x14ac:dyDescent="0.25">
      <c r="A52" s="18">
        <v>24</v>
      </c>
      <c r="B52" s="18" t="s">
        <v>133</v>
      </c>
      <c r="C52" s="19" t="s">
        <v>134</v>
      </c>
      <c r="D52" s="36" t="s">
        <v>135</v>
      </c>
      <c r="E52" s="21">
        <v>2809255.8</v>
      </c>
      <c r="F52" s="1"/>
    </row>
    <row r="53" spans="1:6" ht="26.25" x14ac:dyDescent="0.25">
      <c r="A53" s="18">
        <v>25</v>
      </c>
      <c r="B53" s="18" t="s">
        <v>136</v>
      </c>
      <c r="C53" s="19" t="s">
        <v>137</v>
      </c>
      <c r="D53" s="36" t="s">
        <v>138</v>
      </c>
      <c r="E53" s="21">
        <v>880001</v>
      </c>
      <c r="F53" s="1"/>
    </row>
    <row r="54" spans="1:6" ht="27" thickBot="1" x14ac:dyDescent="0.3">
      <c r="A54" s="18">
        <v>26</v>
      </c>
      <c r="B54" s="18" t="s">
        <v>139</v>
      </c>
      <c r="C54" s="19" t="s">
        <v>140</v>
      </c>
      <c r="D54" s="52" t="s">
        <v>141</v>
      </c>
      <c r="E54" s="21">
        <v>720019.2</v>
      </c>
      <c r="F54" s="1"/>
    </row>
    <row r="55" spans="1:6" ht="15.75" thickTop="1" x14ac:dyDescent="0.25">
      <c r="A55" s="18">
        <v>27</v>
      </c>
      <c r="B55" s="18" t="s">
        <v>142</v>
      </c>
      <c r="C55" s="53" t="s">
        <v>143</v>
      </c>
      <c r="D55" s="54" t="s">
        <v>144</v>
      </c>
      <c r="E55" s="21">
        <v>212340.6</v>
      </c>
      <c r="F55" s="1"/>
    </row>
    <row r="56" spans="1:6" ht="26.25" x14ac:dyDescent="0.25">
      <c r="A56" s="18">
        <v>28</v>
      </c>
      <c r="B56" s="18" t="s">
        <v>145</v>
      </c>
      <c r="C56" s="19" t="s">
        <v>146</v>
      </c>
      <c r="D56" s="52" t="s">
        <v>147</v>
      </c>
      <c r="E56" s="21">
        <v>3017070</v>
      </c>
      <c r="F56" s="1"/>
    </row>
    <row r="57" spans="1:6" ht="26.25" x14ac:dyDescent="0.25">
      <c r="A57" s="18">
        <v>29</v>
      </c>
      <c r="B57" s="18" t="s">
        <v>148</v>
      </c>
      <c r="C57" s="19" t="s">
        <v>149</v>
      </c>
      <c r="D57" s="52" t="s">
        <v>150</v>
      </c>
      <c r="E57" s="21">
        <v>60000</v>
      </c>
      <c r="F57" s="1"/>
    </row>
    <row r="58" spans="1:6" x14ac:dyDescent="0.25">
      <c r="A58" s="18">
        <v>30</v>
      </c>
      <c r="B58" s="18" t="s">
        <v>151</v>
      </c>
      <c r="C58" s="18"/>
      <c r="D58" s="52"/>
      <c r="E58" s="21">
        <v>110000</v>
      </c>
      <c r="F58" s="1"/>
    </row>
    <row r="59" spans="1:6" x14ac:dyDescent="0.25">
      <c r="A59" s="18">
        <v>31</v>
      </c>
      <c r="B59" s="18" t="s">
        <v>152</v>
      </c>
      <c r="C59" s="27" t="s">
        <v>153</v>
      </c>
      <c r="D59" s="54"/>
      <c r="E59" s="21">
        <v>70000</v>
      </c>
      <c r="F59" s="1"/>
    </row>
    <row r="60" spans="1:6" ht="15.75" thickBot="1" x14ac:dyDescent="0.3">
      <c r="A60" s="18">
        <v>32</v>
      </c>
      <c r="B60" s="18" t="s">
        <v>154</v>
      </c>
      <c r="C60" s="19" t="s">
        <v>155</v>
      </c>
      <c r="D60" s="52"/>
      <c r="E60" s="21">
        <v>413557</v>
      </c>
      <c r="F60" s="1"/>
    </row>
    <row r="61" spans="1:6" ht="15.75" thickTop="1" x14ac:dyDescent="0.25">
      <c r="A61" s="18">
        <v>33</v>
      </c>
      <c r="B61" s="18" t="s">
        <v>156</v>
      </c>
      <c r="C61" s="53" t="s">
        <v>157</v>
      </c>
      <c r="D61" s="54" t="s">
        <v>158</v>
      </c>
      <c r="E61" s="21">
        <v>395760.45</v>
      </c>
    </row>
    <row r="62" spans="1:6" ht="51.75" x14ac:dyDescent="0.25">
      <c r="A62" s="18">
        <v>34</v>
      </c>
      <c r="B62" s="18" t="s">
        <v>159</v>
      </c>
      <c r="C62" s="27" t="s">
        <v>160</v>
      </c>
      <c r="D62" s="54" t="s">
        <v>161</v>
      </c>
      <c r="E62" s="21">
        <v>113712.1</v>
      </c>
    </row>
    <row r="63" spans="1:6" ht="26.25" x14ac:dyDescent="0.25">
      <c r="A63" s="18">
        <v>35</v>
      </c>
      <c r="B63" s="18" t="s">
        <v>162</v>
      </c>
      <c r="C63" s="19" t="s">
        <v>163</v>
      </c>
      <c r="D63" s="52" t="s">
        <v>164</v>
      </c>
      <c r="E63" s="21">
        <v>77328</v>
      </c>
    </row>
    <row r="64" spans="1:6" ht="26.25" x14ac:dyDescent="0.25">
      <c r="A64" s="18">
        <v>36</v>
      </c>
      <c r="B64" s="18" t="s">
        <v>165</v>
      </c>
      <c r="C64" s="19" t="s">
        <v>166</v>
      </c>
      <c r="D64" s="52" t="s">
        <v>167</v>
      </c>
      <c r="E64" s="21">
        <v>238176</v>
      </c>
    </row>
    <row r="65" spans="1:6" ht="39" x14ac:dyDescent="0.25">
      <c r="A65" s="18">
        <v>37</v>
      </c>
      <c r="B65" s="18" t="s">
        <v>168</v>
      </c>
      <c r="C65" s="27" t="s">
        <v>169</v>
      </c>
      <c r="D65" s="54" t="s">
        <v>170</v>
      </c>
      <c r="E65" s="21">
        <v>441185.85</v>
      </c>
    </row>
    <row r="66" spans="1:6" x14ac:dyDescent="0.25">
      <c r="A66" s="18">
        <v>38</v>
      </c>
      <c r="B66" s="18" t="s">
        <v>171</v>
      </c>
      <c r="C66" s="19" t="s">
        <v>155</v>
      </c>
      <c r="D66" s="52" t="s">
        <v>172</v>
      </c>
      <c r="E66" s="21">
        <v>227006.85</v>
      </c>
    </row>
    <row r="67" spans="1:6" s="44" customFormat="1" ht="33" x14ac:dyDescent="0.25">
      <c r="A67" s="39">
        <v>39</v>
      </c>
      <c r="B67" s="39" t="s">
        <v>173</v>
      </c>
      <c r="C67" s="55" t="s">
        <v>174</v>
      </c>
      <c r="D67" s="56" t="s">
        <v>175</v>
      </c>
      <c r="E67" s="57">
        <v>433810.65</v>
      </c>
      <c r="F67" s="43"/>
    </row>
    <row r="68" spans="1:6" x14ac:dyDescent="0.25">
      <c r="A68" s="18">
        <v>40</v>
      </c>
      <c r="B68" s="18" t="s">
        <v>176</v>
      </c>
      <c r="C68" s="19" t="s">
        <v>177</v>
      </c>
      <c r="D68" s="52" t="s">
        <v>178</v>
      </c>
      <c r="E68" s="21">
        <v>132939.45000000001</v>
      </c>
    </row>
    <row r="69" spans="1:6" x14ac:dyDescent="0.25">
      <c r="A69" s="18">
        <v>41</v>
      </c>
      <c r="B69" s="18" t="s">
        <v>179</v>
      </c>
      <c r="C69" s="19" t="s">
        <v>180</v>
      </c>
      <c r="D69" s="52" t="s">
        <v>181</v>
      </c>
      <c r="E69" s="21">
        <v>841260</v>
      </c>
    </row>
    <row r="70" spans="1:6" ht="26.25" x14ac:dyDescent="0.25">
      <c r="A70" s="18">
        <v>42</v>
      </c>
      <c r="B70" s="18" t="s">
        <v>182</v>
      </c>
      <c r="C70" s="19" t="s">
        <v>183</v>
      </c>
      <c r="D70" s="52" t="s">
        <v>184</v>
      </c>
      <c r="E70" s="21">
        <v>197400</v>
      </c>
    </row>
    <row r="71" spans="1:6" s="44" customFormat="1" x14ac:dyDescent="0.25">
      <c r="A71" s="39">
        <v>43</v>
      </c>
      <c r="B71" s="39" t="s">
        <v>185</v>
      </c>
      <c r="C71" s="58" t="s">
        <v>186</v>
      </c>
      <c r="D71" s="56" t="s">
        <v>187</v>
      </c>
      <c r="E71" s="57">
        <v>217789.05</v>
      </c>
      <c r="F71" s="43"/>
    </row>
    <row r="72" spans="1:6" x14ac:dyDescent="0.25">
      <c r="A72" s="18">
        <v>44</v>
      </c>
      <c r="B72" s="18" t="s">
        <v>188</v>
      </c>
      <c r="C72" s="59" t="s">
        <v>189</v>
      </c>
      <c r="D72" s="52"/>
      <c r="E72" s="21">
        <v>3901211.06</v>
      </c>
    </row>
    <row r="73" spans="1:6" x14ac:dyDescent="0.25">
      <c r="A73" s="18">
        <v>45</v>
      </c>
      <c r="B73" s="18" t="s">
        <v>190</v>
      </c>
      <c r="C73" s="59" t="s">
        <v>189</v>
      </c>
      <c r="D73" s="52"/>
      <c r="E73" s="21">
        <v>9461457.5800000001</v>
      </c>
    </row>
    <row r="74" spans="1:6" x14ac:dyDescent="0.25">
      <c r="A74" s="18">
        <v>46</v>
      </c>
      <c r="B74" s="18" t="s">
        <v>191</v>
      </c>
      <c r="C74" s="59" t="s">
        <v>189</v>
      </c>
      <c r="D74" s="52"/>
      <c r="E74" s="21">
        <v>686966.5</v>
      </c>
    </row>
    <row r="75" spans="1:6" x14ac:dyDescent="0.25">
      <c r="A75" s="18">
        <v>47</v>
      </c>
      <c r="B75" s="18" t="s">
        <v>192</v>
      </c>
      <c r="C75" s="59" t="s">
        <v>189</v>
      </c>
      <c r="D75" s="52"/>
      <c r="E75" s="21">
        <v>892131.5</v>
      </c>
    </row>
    <row r="76" spans="1:6" x14ac:dyDescent="0.25">
      <c r="A76" s="18">
        <v>48</v>
      </c>
      <c r="B76" s="18" t="s">
        <v>193</v>
      </c>
      <c r="C76" s="59" t="s">
        <v>194</v>
      </c>
      <c r="D76" s="52"/>
      <c r="E76" s="21">
        <v>138000</v>
      </c>
    </row>
    <row r="77" spans="1:6" x14ac:dyDescent="0.25">
      <c r="A77" s="18">
        <v>49</v>
      </c>
      <c r="B77" s="18" t="s">
        <v>195</v>
      </c>
      <c r="C77" s="59" t="s">
        <v>196</v>
      </c>
      <c r="D77" s="52"/>
      <c r="E77" s="21">
        <v>921501</v>
      </c>
      <c r="F77" s="1"/>
    </row>
    <row r="78" spans="1:6" x14ac:dyDescent="0.25">
      <c r="A78" s="18">
        <v>50</v>
      </c>
      <c r="B78" s="18" t="s">
        <v>197</v>
      </c>
      <c r="C78" s="59" t="s">
        <v>198</v>
      </c>
      <c r="D78" s="52"/>
      <c r="E78" s="21">
        <v>664472.9</v>
      </c>
      <c r="F78" s="1"/>
    </row>
    <row r="79" spans="1:6" x14ac:dyDescent="0.25">
      <c r="A79" s="18">
        <v>51</v>
      </c>
      <c r="B79" s="18" t="s">
        <v>199</v>
      </c>
      <c r="C79" s="59" t="s">
        <v>200</v>
      </c>
      <c r="D79" s="52"/>
      <c r="E79" s="21">
        <v>365513.6</v>
      </c>
      <c r="F79" s="1"/>
    </row>
    <row r="80" spans="1:6" x14ac:dyDescent="0.25">
      <c r="A80" s="18">
        <v>52</v>
      </c>
      <c r="B80" s="18" t="s">
        <v>201</v>
      </c>
      <c r="C80" s="59" t="s">
        <v>202</v>
      </c>
      <c r="D80" s="52" t="s">
        <v>203</v>
      </c>
      <c r="E80" s="21">
        <v>1097822.8799999999</v>
      </c>
      <c r="F80" s="1"/>
    </row>
    <row r="81" spans="1:6" x14ac:dyDescent="0.25">
      <c r="A81" s="18">
        <v>53</v>
      </c>
      <c r="B81" s="18" t="s">
        <v>204</v>
      </c>
      <c r="C81" s="59" t="s">
        <v>205</v>
      </c>
      <c r="D81" s="52" t="s">
        <v>206</v>
      </c>
      <c r="E81" s="21">
        <v>364960.05</v>
      </c>
      <c r="F81" s="1"/>
    </row>
    <row r="82" spans="1:6" x14ac:dyDescent="0.25">
      <c r="A82" s="18">
        <v>54</v>
      </c>
      <c r="B82" s="18" t="s">
        <v>207</v>
      </c>
      <c r="C82" s="59" t="s">
        <v>208</v>
      </c>
      <c r="D82" s="52" t="s">
        <v>209</v>
      </c>
      <c r="E82" s="21">
        <v>47000</v>
      </c>
      <c r="F82" s="1"/>
    </row>
    <row r="83" spans="1:6" x14ac:dyDescent="0.25">
      <c r="A83" s="18">
        <v>55</v>
      </c>
      <c r="B83" s="18" t="s">
        <v>207</v>
      </c>
      <c r="C83" s="59" t="s">
        <v>208</v>
      </c>
      <c r="D83" s="52" t="s">
        <v>210</v>
      </c>
      <c r="E83" s="21">
        <v>60500</v>
      </c>
      <c r="F83" s="1"/>
    </row>
    <row r="84" spans="1:6" x14ac:dyDescent="0.25">
      <c r="A84" s="18">
        <v>56</v>
      </c>
      <c r="B84" s="18" t="s">
        <v>10</v>
      </c>
      <c r="C84" s="19" t="s">
        <v>211</v>
      </c>
      <c r="D84" s="39"/>
      <c r="E84" s="21">
        <v>172299.26</v>
      </c>
      <c r="F84" s="1"/>
    </row>
    <row r="85" spans="1:6" x14ac:dyDescent="0.25">
      <c r="A85" s="18">
        <v>57</v>
      </c>
      <c r="B85" s="18" t="s">
        <v>212</v>
      </c>
      <c r="C85" s="18" t="s">
        <v>213</v>
      </c>
      <c r="D85" s="39"/>
      <c r="E85" s="60">
        <v>63050</v>
      </c>
      <c r="F85" s="1"/>
    </row>
    <row r="86" spans="1:6" x14ac:dyDescent="0.25">
      <c r="A86" s="18">
        <v>58</v>
      </c>
      <c r="B86" s="18" t="s">
        <v>214</v>
      </c>
      <c r="C86" s="18" t="s">
        <v>214</v>
      </c>
      <c r="D86" s="39"/>
      <c r="E86" s="60">
        <v>2000000</v>
      </c>
      <c r="F86" s="1"/>
    </row>
    <row r="87" spans="1:6" x14ac:dyDescent="0.25">
      <c r="A87" s="18">
        <v>59</v>
      </c>
      <c r="B87" s="18" t="s">
        <v>215</v>
      </c>
      <c r="C87" s="18" t="s">
        <v>216</v>
      </c>
      <c r="D87" s="18"/>
      <c r="E87" s="60">
        <v>3558803.69</v>
      </c>
      <c r="F87" s="1"/>
    </row>
  </sheetData>
  <mergeCells count="3">
    <mergeCell ref="A1:E1"/>
    <mergeCell ref="B3:C3"/>
    <mergeCell ref="B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 JUN 2019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Viramontes</dc:creator>
  <cp:lastModifiedBy>Araceli Viramontes</cp:lastModifiedBy>
  <cp:lastPrinted>2019-04-09T18:42:26Z</cp:lastPrinted>
  <dcterms:created xsi:type="dcterms:W3CDTF">2019-04-01T16:11:18Z</dcterms:created>
  <dcterms:modified xsi:type="dcterms:W3CDTF">2019-08-07T18:33:29Z</dcterms:modified>
</cp:coreProperties>
</file>